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60"/>
  </bookViews>
  <sheets>
    <sheet name="Route  1ère Cat" sheetId="1" r:id="rId1"/>
    <sheet name="Route  2ème Cat" sheetId="2" r:id="rId2"/>
    <sheet name="Route  3ème Cat" sheetId="3" r:id="rId3"/>
    <sheet name="Route  Pass'cycl D1 &amp; D2" sheetId="4" r:id="rId4"/>
    <sheet name="Route  Pass'cycl D3 &amp; D4" sheetId="5" r:id="rId5"/>
    <sheet name="Route  Juniors" sheetId="6" r:id="rId6"/>
    <sheet name="Route  Cadets" sheetId="7" r:id="rId7"/>
    <sheet name="Route  Minimes" sheetId="8" r:id="rId8"/>
    <sheet name="Route Dames  17&amp;+" sheetId="10" r:id="rId9"/>
    <sheet name="Route Dames Min &amp; Cad" sheetId="11" r:id="rId10"/>
    <sheet name="Route Ecole de cyclisme" sheetId="9" r:id="rId11"/>
    <sheet name="Clast clubs" sheetId="12" r:id="rId12"/>
    <sheet name="Feuil1" sheetId="13" r:id="rId13"/>
  </sheets>
  <externalReferences>
    <externalReference r:id="rId14"/>
    <externalReference r:id="rId15"/>
  </externalReferences>
  <definedNames>
    <definedName name="_xlnm._FilterDatabase" localSheetId="12" hidden="1">Feuil1!$A$1:$G$19</definedName>
    <definedName name="_xlnm._FilterDatabase" localSheetId="9" hidden="1">'Route Dames Min &amp; Cad'!$A$3:$P$13</definedName>
    <definedName name="_xlnm._FilterDatabase" localSheetId="10" hidden="1">'Route Ecole de cyclisme'!$A$3:$R$16</definedName>
    <definedName name="ee">[1]Partants!$A$7:$F$1414</definedName>
  </definedNames>
  <calcPr calcId="125725"/>
</workbook>
</file>

<file path=xl/calcChain.xml><?xml version="1.0" encoding="utf-8"?>
<calcChain xmlns="http://schemas.openxmlformats.org/spreadsheetml/2006/main">
  <c r="L14" i="9"/>
  <c r="L13"/>
  <c r="L8"/>
  <c r="L16"/>
  <c r="M14" i="12"/>
  <c r="M12"/>
  <c r="M15"/>
  <c r="M16"/>
  <c r="M17"/>
  <c r="M7"/>
  <c r="M13"/>
  <c r="M18"/>
  <c r="M10"/>
  <c r="M11"/>
  <c r="M6"/>
  <c r="M4"/>
  <c r="M9"/>
  <c r="M8"/>
  <c r="M5"/>
  <c r="T14" i="4"/>
  <c r="T8"/>
  <c r="T22"/>
  <c r="T13"/>
  <c r="T15"/>
  <c r="T21"/>
  <c r="T20"/>
  <c r="T18"/>
  <c r="T17"/>
  <c r="T16"/>
  <c r="T12"/>
  <c r="T11"/>
  <c r="T10"/>
  <c r="T9"/>
  <c r="T7"/>
  <c r="T4"/>
  <c r="T6"/>
  <c r="T5"/>
  <c r="T13" i="1" l="1"/>
  <c r="T12" i="2"/>
  <c r="T19" i="3"/>
  <c r="T7" i="1"/>
  <c r="T25" i="6"/>
  <c r="T27"/>
  <c r="T16"/>
  <c r="T18"/>
  <c r="T9"/>
  <c r="T15" i="1"/>
  <c r="T5"/>
  <c r="T23" i="3"/>
  <c r="T27"/>
  <c r="T5"/>
  <c r="T4"/>
  <c r="T9" l="1"/>
  <c r="T17"/>
  <c r="L11" i="9"/>
  <c r="L5"/>
  <c r="L6"/>
  <c r="L7"/>
  <c r="L9"/>
  <c r="L10"/>
  <c r="L12"/>
  <c r="L15"/>
  <c r="N5" i="11"/>
  <c r="N8"/>
  <c r="N11"/>
  <c r="N9"/>
  <c r="N13"/>
  <c r="N6"/>
  <c r="N7"/>
  <c r="N10"/>
  <c r="N12"/>
  <c r="N4" i="10"/>
  <c r="N5"/>
  <c r="N7"/>
  <c r="N8"/>
  <c r="N9"/>
  <c r="N10"/>
  <c r="N11"/>
  <c r="N12"/>
  <c r="N13"/>
  <c r="T5" i="8"/>
  <c r="T8"/>
  <c r="T6"/>
  <c r="T10"/>
  <c r="T9"/>
  <c r="T7"/>
  <c r="T11"/>
  <c r="T13"/>
  <c r="T12"/>
  <c r="T14"/>
  <c r="T16"/>
  <c r="T18"/>
  <c r="T19"/>
  <c r="T17"/>
  <c r="T15"/>
  <c r="T5" i="7"/>
  <c r="T7"/>
  <c r="T6"/>
  <c r="T12"/>
  <c r="T14"/>
  <c r="T10"/>
  <c r="T16"/>
  <c r="T17"/>
  <c r="T9"/>
  <c r="T19"/>
  <c r="T13"/>
  <c r="T15"/>
  <c r="T22"/>
  <c r="T23"/>
  <c r="T24"/>
  <c r="T18"/>
  <c r="T11"/>
  <c r="T26"/>
  <c r="T20"/>
  <c r="T8"/>
  <c r="T21"/>
  <c r="T25"/>
  <c r="T10" i="6"/>
  <c r="T11"/>
  <c r="T12"/>
  <c r="T13"/>
  <c r="T14"/>
  <c r="T15"/>
  <c r="T17"/>
  <c r="T19"/>
  <c r="T8"/>
  <c r="T21"/>
  <c r="T22"/>
  <c r="T23"/>
  <c r="T20"/>
  <c r="T24"/>
  <c r="T26"/>
  <c r="T5"/>
  <c r="T7"/>
  <c r="T6"/>
  <c r="T4"/>
  <c r="T4" i="5"/>
  <c r="T6"/>
  <c r="T7"/>
  <c r="T9"/>
  <c r="T8"/>
  <c r="T11"/>
  <c r="T12"/>
  <c r="T13"/>
  <c r="T14"/>
  <c r="T15"/>
  <c r="T16"/>
  <c r="T17"/>
  <c r="T10"/>
  <c r="T19" i="4"/>
  <c r="T23"/>
  <c r="T6" i="3"/>
  <c r="T7"/>
  <c r="T8"/>
  <c r="T10"/>
  <c r="T11"/>
  <c r="T12"/>
  <c r="T13"/>
  <c r="T14"/>
  <c r="T15"/>
  <c r="T16"/>
  <c r="T18"/>
  <c r="T20"/>
  <c r="T21"/>
  <c r="T22"/>
  <c r="T24"/>
  <c r="T25"/>
  <c r="T26"/>
  <c r="T28"/>
  <c r="T6" i="2"/>
  <c r="T7"/>
  <c r="T8"/>
  <c r="T9"/>
  <c r="T10"/>
  <c r="T11"/>
  <c r="T13"/>
  <c r="T14"/>
  <c r="T15"/>
  <c r="T17"/>
  <c r="T18"/>
  <c r="T4"/>
  <c r="T16"/>
  <c r="T8" i="1"/>
  <c r="T9"/>
  <c r="T11"/>
  <c r="T12"/>
  <c r="T14"/>
  <c r="T10"/>
  <c r="T4"/>
  <c r="T6"/>
  <c r="E24" i="13" l="1"/>
  <c r="N4" i="11" l="1"/>
  <c r="N6" i="10"/>
  <c r="L4" i="9" l="1"/>
  <c r="T18" i="5"/>
  <c r="T5"/>
  <c r="T27" i="7"/>
  <c r="T4" i="8"/>
  <c r="T5" i="2"/>
  <c r="T4" i="7"/>
  <c r="J21" i="8" l="1"/>
  <c r="I21"/>
  <c r="H21"/>
  <c r="B10" i="7"/>
  <c r="A10"/>
  <c r="C10"/>
  <c r="B24"/>
  <c r="C24"/>
  <c r="A24"/>
  <c r="A26"/>
  <c r="C26"/>
  <c r="B26"/>
  <c r="C25"/>
  <c r="C17"/>
  <c r="C7"/>
</calcChain>
</file>

<file path=xl/sharedStrings.xml><?xml version="1.0" encoding="utf-8"?>
<sst xmlns="http://schemas.openxmlformats.org/spreadsheetml/2006/main" count="1014" uniqueCount="422">
  <si>
    <t>Piste</t>
  </si>
  <si>
    <t>points</t>
  </si>
  <si>
    <t>brass</t>
  </si>
  <si>
    <t>NOM</t>
  </si>
  <si>
    <t>Prénom</t>
  </si>
  <si>
    <t>Club</t>
  </si>
  <si>
    <t>class</t>
  </si>
  <si>
    <t>CA 56</t>
  </si>
  <si>
    <t>1er</t>
  </si>
  <si>
    <t>VCP Lorient</t>
  </si>
  <si>
    <t>2ème</t>
  </si>
  <si>
    <t>3ème</t>
  </si>
  <si>
    <t>AC Lanester 56</t>
  </si>
  <si>
    <t>OC Locminé</t>
  </si>
  <si>
    <t>SC Malestroit</t>
  </si>
  <si>
    <t>US La Gacilly</t>
  </si>
  <si>
    <t>UCK Vannes</t>
  </si>
  <si>
    <t>ACP Baud</t>
  </si>
  <si>
    <t>Détail classement des clubs</t>
  </si>
  <si>
    <t>Catégorie</t>
  </si>
  <si>
    <t>Total</t>
  </si>
  <si>
    <t>UC Quévenoise</t>
  </si>
  <si>
    <t>VS Rieuxois 56</t>
  </si>
  <si>
    <t>4ème</t>
  </si>
  <si>
    <t>5ème</t>
  </si>
  <si>
    <t>Classement par points - clubs CA56</t>
  </si>
  <si>
    <t>RIEUX</t>
  </si>
  <si>
    <t>SARZEAU</t>
  </si>
  <si>
    <t>CRACH</t>
  </si>
  <si>
    <t>PLUNERET</t>
  </si>
  <si>
    <t>LANESTER</t>
  </si>
  <si>
    <t>ARZON</t>
  </si>
  <si>
    <t>LORIENT</t>
  </si>
  <si>
    <t>PLOUGOUMELEN</t>
  </si>
  <si>
    <t>PLUVIGNER</t>
  </si>
  <si>
    <t>LA GACILLY</t>
  </si>
  <si>
    <t>CLEGUEREC</t>
  </si>
  <si>
    <t>PLESCOP</t>
  </si>
  <si>
    <t>QUESTEMBERT</t>
  </si>
  <si>
    <t>LANDEVANT</t>
  </si>
  <si>
    <t>AURAY</t>
  </si>
  <si>
    <t>GUEHENNO</t>
  </si>
  <si>
    <t>LES FORGES</t>
  </si>
  <si>
    <t>CALAN</t>
  </si>
  <si>
    <t>D1</t>
  </si>
  <si>
    <t>D2</t>
  </si>
  <si>
    <t>D3</t>
  </si>
  <si>
    <t xml:space="preserve">PC 1 &amp; 2  </t>
  </si>
  <si>
    <t>PC 3 &amp; 4</t>
  </si>
  <si>
    <t>Jun</t>
  </si>
  <si>
    <t>Cad</t>
  </si>
  <si>
    <t>D17+</t>
  </si>
  <si>
    <t>D C &amp; M</t>
  </si>
  <si>
    <t>Ecoles</t>
  </si>
  <si>
    <t>Route   -  1ère Cat</t>
  </si>
  <si>
    <t>Route  -  2ème Cat</t>
  </si>
  <si>
    <t>Route  -  3ème Cat</t>
  </si>
  <si>
    <t>Route  - Pass'cycl D1 &amp; D2</t>
  </si>
  <si>
    <t>Route  -  Juniors</t>
  </si>
  <si>
    <t>Route  -  Minimes</t>
  </si>
  <si>
    <t>Route - Ecoles de cyclisme</t>
  </si>
  <si>
    <t>Route  -  Dames 17 &amp; +</t>
  </si>
  <si>
    <t>Coupe CD56</t>
  </si>
  <si>
    <t>PLOUAY Découverte</t>
  </si>
  <si>
    <t>Champ CD 56</t>
  </si>
  <si>
    <t xml:space="preserve"> </t>
  </si>
  <si>
    <t>Min</t>
  </si>
  <si>
    <t>VS De Rhuys</t>
  </si>
  <si>
    <t>EC Pluvignoise</t>
  </si>
  <si>
    <t>Boucles de l'Oust</t>
  </si>
  <si>
    <t>PLOERDUT</t>
  </si>
  <si>
    <t>PEAULE</t>
  </si>
  <si>
    <t>MOUSTOIR-AC</t>
  </si>
  <si>
    <t>BAUD</t>
  </si>
  <si>
    <t>ELVEN</t>
  </si>
  <si>
    <t>MALESTROIT</t>
  </si>
  <si>
    <t>JOSSELIN</t>
  </si>
  <si>
    <t>PLOUAY - Chpt 56</t>
  </si>
  <si>
    <t>Route  - Pass'cycl D3 &amp; D4</t>
  </si>
  <si>
    <t>BULEON  (CLM)</t>
  </si>
  <si>
    <t>BULEON (Ligne)</t>
  </si>
  <si>
    <t>MISSIRIAC (CLM)</t>
  </si>
  <si>
    <t>MISSIRIAC (Ligne)</t>
  </si>
  <si>
    <t>LE SOURN - Chpt 56</t>
  </si>
  <si>
    <t>TREDION</t>
  </si>
  <si>
    <t>BELLE-ILE</t>
  </si>
  <si>
    <t>Route Cadets</t>
  </si>
  <si>
    <t>LANGUIDIC</t>
  </si>
  <si>
    <t>TDEC PLUMELIAU</t>
  </si>
  <si>
    <t>CRAC'H</t>
  </si>
  <si>
    <t>Route  -  Dames minimes/cadettes</t>
  </si>
  <si>
    <t>MONNERAIS</t>
  </si>
  <si>
    <t>Baptiste</t>
  </si>
  <si>
    <t>SC MALESTROIT</t>
  </si>
  <si>
    <t>LE GLOAN</t>
  </si>
  <si>
    <t>Gwendal</t>
  </si>
  <si>
    <t>AC PAYS DE BAUD</t>
  </si>
  <si>
    <t>DYNAMIC BIKE LOCMINE</t>
  </si>
  <si>
    <t>ARZ</t>
  </si>
  <si>
    <t>Pierre</t>
  </si>
  <si>
    <t>EC QUEVENOISE</t>
  </si>
  <si>
    <t>Julien</t>
  </si>
  <si>
    <t>Stephane</t>
  </si>
  <si>
    <t>Christophe</t>
  </si>
  <si>
    <t>Valentin</t>
  </si>
  <si>
    <t>BERNARD</t>
  </si>
  <si>
    <t>Olivier</t>
  </si>
  <si>
    <t>TEAM IMMO GOLFE</t>
  </si>
  <si>
    <t>CARRIC</t>
  </si>
  <si>
    <t>Romain</t>
  </si>
  <si>
    <t>DELOHEN</t>
  </si>
  <si>
    <t>Aurelien</t>
  </si>
  <si>
    <t>UC ALREENNE</t>
  </si>
  <si>
    <t>ABADIE</t>
  </si>
  <si>
    <t>Sylvain</t>
  </si>
  <si>
    <t>licence individuelle</t>
  </si>
  <si>
    <t>POULLAOUEC</t>
  </si>
  <si>
    <t>Gael</t>
  </si>
  <si>
    <t>AC QUESTEMBERT</t>
  </si>
  <si>
    <t>JEHANNO</t>
  </si>
  <si>
    <t>Rodolphe</t>
  </si>
  <si>
    <t>VC DU GOLFE PLOEREN</t>
  </si>
  <si>
    <t>VELOCE VANNETAIS CYCL.</t>
  </si>
  <si>
    <t>Nicolas</t>
  </si>
  <si>
    <t>Thibault</t>
  </si>
  <si>
    <t>RICHARD</t>
  </si>
  <si>
    <t>LE TUMELIN</t>
  </si>
  <si>
    <t>VC LANGUIDIC</t>
  </si>
  <si>
    <t>MONNIER</t>
  </si>
  <si>
    <t>GEFFROY</t>
  </si>
  <si>
    <t>LELIEVRE</t>
  </si>
  <si>
    <t>VS RIEUXOIS 56</t>
  </si>
  <si>
    <t>Gaetan</t>
  </si>
  <si>
    <t>JUBIN</t>
  </si>
  <si>
    <t>Francois</t>
  </si>
  <si>
    <t>VC BELLILOIS</t>
  </si>
  <si>
    <t>GILLARD</t>
  </si>
  <si>
    <t>Romuald</t>
  </si>
  <si>
    <t>EC PLUVIGNER</t>
  </si>
  <si>
    <t>GLON</t>
  </si>
  <si>
    <t>Gaëlig</t>
  </si>
  <si>
    <t>US LA GACILLY</t>
  </si>
  <si>
    <t>LE PRIELLEC</t>
  </si>
  <si>
    <t>Vianney</t>
  </si>
  <si>
    <t>VELOCE VANNETAIS</t>
  </si>
  <si>
    <t>BROHAN</t>
  </si>
  <si>
    <t>Nolan</t>
  </si>
  <si>
    <t>SCOURZIC</t>
  </si>
  <si>
    <t>Youenn</t>
  </si>
  <si>
    <t>LE HUITOUZE</t>
  </si>
  <si>
    <t>Eddy</t>
  </si>
  <si>
    <t>ROUSSEL</t>
  </si>
  <si>
    <t>Benjamin</t>
  </si>
  <si>
    <t>EC QUEVEN</t>
  </si>
  <si>
    <t>CONAN</t>
  </si>
  <si>
    <t>Guerlain</t>
  </si>
  <si>
    <t>LE HENANF</t>
  </si>
  <si>
    <t>Hugo</t>
  </si>
  <si>
    <t>OC LOCMINE</t>
  </si>
  <si>
    <t>OLIVIERO</t>
  </si>
  <si>
    <t>Etienne</t>
  </si>
  <si>
    <t>GISLAIS</t>
  </si>
  <si>
    <t>Morgan</t>
  </si>
  <si>
    <t>LE GUILLOUX</t>
  </si>
  <si>
    <t>Evan</t>
  </si>
  <si>
    <t>AC LANESTER 56</t>
  </si>
  <si>
    <t>Clement</t>
  </si>
  <si>
    <t>UC PAYS DE JOSSELIN</t>
  </si>
  <si>
    <t>Enzo</t>
  </si>
  <si>
    <t>LOHEZIC LE PALLEC</t>
  </si>
  <si>
    <t>UC AURAY</t>
  </si>
  <si>
    <t>MILOUX</t>
  </si>
  <si>
    <t>Lilian</t>
  </si>
  <si>
    <t>Lana</t>
  </si>
  <si>
    <t>Léa</t>
  </si>
  <si>
    <t>GUILLEMOT</t>
  </si>
  <si>
    <t>Gabin</t>
  </si>
  <si>
    <t>LE NEILLON</t>
  </si>
  <si>
    <t>Raphaël</t>
  </si>
  <si>
    <t>ORTEGA MARTIN</t>
  </si>
  <si>
    <t>LE TERRIEN</t>
  </si>
  <si>
    <t>Matis</t>
  </si>
  <si>
    <t>LE SCIELLOUR</t>
  </si>
  <si>
    <t>UC INGUINIEL</t>
  </si>
  <si>
    <t>GUEGAN</t>
  </si>
  <si>
    <t>CUSHWAY</t>
  </si>
  <si>
    <t>Rafe</t>
  </si>
  <si>
    <t>Elouen</t>
  </si>
  <si>
    <t>TULOW</t>
  </si>
  <si>
    <t>Sacha</t>
  </si>
  <si>
    <t>DUVAL</t>
  </si>
  <si>
    <t>BORDAS</t>
  </si>
  <si>
    <t>COUGOULAT</t>
  </si>
  <si>
    <t>Noe</t>
  </si>
  <si>
    <t>COQUEN</t>
  </si>
  <si>
    <t>Guillaume</t>
  </si>
  <si>
    <t>JEANNES</t>
  </si>
  <si>
    <t>HENNEBONT CYCLISME</t>
  </si>
  <si>
    <t>MORICE</t>
  </si>
  <si>
    <t>ROBIC</t>
  </si>
  <si>
    <t>RUN BIKE CLUB 56</t>
  </si>
  <si>
    <t>AUFORT</t>
  </si>
  <si>
    <t>Alexis</t>
  </si>
  <si>
    <t>DELALANDE</t>
  </si>
  <si>
    <t>Basile</t>
  </si>
  <si>
    <t>HORPIN-RAMPAL</t>
  </si>
  <si>
    <t>Maël</t>
  </si>
  <si>
    <t>LE PALLEC</t>
  </si>
  <si>
    <t>Mathis</t>
  </si>
  <si>
    <t>CHARRIER</t>
  </si>
  <si>
    <t>ACP BAUD</t>
  </si>
  <si>
    <t>LE TUTOUR</t>
  </si>
  <si>
    <t>François</t>
  </si>
  <si>
    <t>VC PONTIVYEN</t>
  </si>
  <si>
    <t>COSAN</t>
  </si>
  <si>
    <t>THOMAS</t>
  </si>
  <si>
    <t>TANGUY</t>
  </si>
  <si>
    <t>Quentin</t>
  </si>
  <si>
    <t>CAMBAUD PINON</t>
  </si>
  <si>
    <t>Victor</t>
  </si>
  <si>
    <t>LE GUEVEL</t>
  </si>
  <si>
    <t>UCK VANNES</t>
  </si>
  <si>
    <t>Adrien</t>
  </si>
  <si>
    <t>TREGOUET</t>
  </si>
  <si>
    <t>Maurène</t>
  </si>
  <si>
    <t>VACHEY</t>
  </si>
  <si>
    <t>JOUET</t>
  </si>
  <si>
    <t>Loreleï</t>
  </si>
  <si>
    <t>Mériane</t>
  </si>
  <si>
    <t>CAMENEN</t>
  </si>
  <si>
    <t>Marie</t>
  </si>
  <si>
    <t>ZIELINSKI</t>
  </si>
  <si>
    <t>Piotr</t>
  </si>
  <si>
    <t>VC PAYS DE LORIENT</t>
  </si>
  <si>
    <t>LESAGE</t>
  </si>
  <si>
    <t>CHARLES</t>
  </si>
  <si>
    <t>LAURANCE</t>
  </si>
  <si>
    <t>LHOPITAUT</t>
  </si>
  <si>
    <t>SAINT GILDAS DE RHUYS</t>
  </si>
  <si>
    <t>LE MEUT</t>
  </si>
  <si>
    <t>LE GALUDEC</t>
  </si>
  <si>
    <t>Louis</t>
  </si>
  <si>
    <t>VERSCHUREN</t>
  </si>
  <si>
    <t>Kilian</t>
  </si>
  <si>
    <t>MOISAN</t>
  </si>
  <si>
    <t>JOSSO</t>
  </si>
  <si>
    <t>TOURBAIEWSKI</t>
  </si>
  <si>
    <t>AUDIC</t>
  </si>
  <si>
    <t>Yann</t>
  </si>
  <si>
    <t>USARCH</t>
  </si>
  <si>
    <t>Fabrice</t>
  </si>
  <si>
    <t>UCL HENNEBONT</t>
  </si>
  <si>
    <t>BURBAN</t>
  </si>
  <si>
    <t>MASSE</t>
  </si>
  <si>
    <t>PASCO</t>
  </si>
  <si>
    <t>Laurent</t>
  </si>
  <si>
    <t>CADORET</t>
  </si>
  <si>
    <t>Sébastien</t>
  </si>
  <si>
    <t>Benoît</t>
  </si>
  <si>
    <t>GUiMARD</t>
  </si>
  <si>
    <t>EC PLUVIGNOISE</t>
  </si>
  <si>
    <t>ORGEBIN</t>
  </si>
  <si>
    <t>José Luis</t>
  </si>
  <si>
    <t>SELO</t>
  </si>
  <si>
    <t>LE CHENADEC</t>
  </si>
  <si>
    <t>Tony</t>
  </si>
  <si>
    <t>Antoine</t>
  </si>
  <si>
    <t>Louison</t>
  </si>
  <si>
    <t>BERTIN</t>
  </si>
  <si>
    <t>Alexandre</t>
  </si>
  <si>
    <t>LE HENANFF</t>
  </si>
  <si>
    <t>Mathéo</t>
  </si>
  <si>
    <t>LE BARS BRESSON</t>
  </si>
  <si>
    <t>Marius</t>
  </si>
  <si>
    <t>Thomas</t>
  </si>
  <si>
    <t>YVEN</t>
  </si>
  <si>
    <t>Kévin</t>
  </si>
  <si>
    <t>LAMOUR</t>
  </si>
  <si>
    <t>RAUD</t>
  </si>
  <si>
    <t>Montée</t>
  </si>
  <si>
    <t>Mickaël</t>
  </si>
  <si>
    <t>MERVEILLEUX</t>
  </si>
  <si>
    <t>Richard</t>
  </si>
  <si>
    <t>VS DE RHUYS</t>
  </si>
  <si>
    <t>CORLAY LEBARON</t>
  </si>
  <si>
    <t>FOUILLEN</t>
  </si>
  <si>
    <t>Lucas</t>
  </si>
  <si>
    <t xml:space="preserve">GUILLOUX </t>
  </si>
  <si>
    <t>NIO</t>
  </si>
  <si>
    <t>Nathan</t>
  </si>
  <si>
    <t>Célestin</t>
  </si>
  <si>
    <t>BALTENWECK</t>
  </si>
  <si>
    <t>Andréas</t>
  </si>
  <si>
    <t>montée</t>
  </si>
  <si>
    <t>junior</t>
  </si>
  <si>
    <t>PROD`HOMME</t>
  </si>
  <si>
    <t>CHOPIN</t>
  </si>
  <si>
    <t>David</t>
  </si>
  <si>
    <t>UCK DE VANNES</t>
  </si>
  <si>
    <t>UCP JOSSELIN</t>
  </si>
  <si>
    <t>BAUCHE</t>
  </si>
  <si>
    <t>PERRET</t>
  </si>
  <si>
    <t>Mathieu</t>
  </si>
  <si>
    <t>VC PONTIVIEN</t>
  </si>
  <si>
    <t>FEVRIER</t>
  </si>
  <si>
    <t>Maxime</t>
  </si>
  <si>
    <t>US LA GACILLY CYCLISME</t>
  </si>
  <si>
    <t>LE VIGOUROUX</t>
  </si>
  <si>
    <t>THIBAULT</t>
  </si>
  <si>
    <t>VANDOOREN</t>
  </si>
  <si>
    <t>LECLERCQ</t>
  </si>
  <si>
    <t>Mélanie</t>
  </si>
  <si>
    <t>ROINSARD</t>
  </si>
  <si>
    <t>Emilie</t>
  </si>
  <si>
    <t>GEGOUREL</t>
  </si>
  <si>
    <t>Elise</t>
  </si>
  <si>
    <t>CARMAN</t>
  </si>
  <si>
    <t>Ben</t>
  </si>
  <si>
    <t>GUENNEUGUES</t>
  </si>
  <si>
    <t>Erwan</t>
  </si>
  <si>
    <t>Class</t>
  </si>
  <si>
    <t>CHAPELLE-CARO</t>
  </si>
  <si>
    <t>GUILLOU</t>
  </si>
  <si>
    <t>Jonathan</t>
  </si>
  <si>
    <t>CHASSEURS GOURIN CYC.</t>
  </si>
  <si>
    <t>CANEVET</t>
  </si>
  <si>
    <t>Muriel</t>
  </si>
  <si>
    <t>GROUSSET</t>
  </si>
  <si>
    <t>Patrick</t>
  </si>
  <si>
    <t>ROUX</t>
  </si>
  <si>
    <t>Ludovic</t>
  </si>
  <si>
    <t>DRUMEL</t>
  </si>
  <si>
    <t>GICQUEL</t>
  </si>
  <si>
    <t>JARNO</t>
  </si>
  <si>
    <t>Paul</t>
  </si>
  <si>
    <t>MOLINARO</t>
  </si>
  <si>
    <t>TOMASSACCI</t>
  </si>
  <si>
    <t>POIGNANT</t>
  </si>
  <si>
    <t>Pacôme</t>
  </si>
  <si>
    <t>PEDRAULT</t>
  </si>
  <si>
    <t>THIERRY</t>
  </si>
  <si>
    <t>GUIDEC</t>
  </si>
  <si>
    <t>Maximilian</t>
  </si>
  <si>
    <t>DUMAZEAU</t>
  </si>
  <si>
    <t>LE STRAT</t>
  </si>
  <si>
    <t>LE BRIS</t>
  </si>
  <si>
    <t>CORFMAT</t>
  </si>
  <si>
    <t>LEBORGNE</t>
  </si>
  <si>
    <t>Bertrand</t>
  </si>
  <si>
    <t xml:space="preserve">LE BAIL </t>
  </si>
  <si>
    <t>Yvan</t>
  </si>
  <si>
    <t>Ind</t>
  </si>
  <si>
    <t>Stevan</t>
  </si>
  <si>
    <t>BAUTHAMY</t>
  </si>
  <si>
    <t>Dylan</t>
  </si>
  <si>
    <t>LOISEL</t>
  </si>
  <si>
    <t>CONANEC</t>
  </si>
  <si>
    <t>Ewen</t>
  </si>
  <si>
    <t>Meddy</t>
  </si>
  <si>
    <t>FLEGEO</t>
  </si>
  <si>
    <t>Simon</t>
  </si>
  <si>
    <t>AUFFRET</t>
  </si>
  <si>
    <t>Vincent</t>
  </si>
  <si>
    <t>TINTINGER</t>
  </si>
  <si>
    <t>LE NY</t>
  </si>
  <si>
    <t>TEISSEIRE</t>
  </si>
  <si>
    <t>SERO</t>
  </si>
  <si>
    <t>RIVALLAIN</t>
  </si>
  <si>
    <t>Florian</t>
  </si>
  <si>
    <t>LE BLANC</t>
  </si>
  <si>
    <t>Théophile</t>
  </si>
  <si>
    <t>Yoann</t>
  </si>
  <si>
    <t>LE PORH</t>
  </si>
  <si>
    <t>LAVENANT</t>
  </si>
  <si>
    <t>VOISIN</t>
  </si>
  <si>
    <t>Malo</t>
  </si>
  <si>
    <t>Timothée</t>
  </si>
  <si>
    <t>JOUANNO</t>
  </si>
  <si>
    <t>Amandine</t>
  </si>
  <si>
    <t>Margaux</t>
  </si>
  <si>
    <t>Thyfaigne</t>
  </si>
  <si>
    <t>GILLET</t>
  </si>
  <si>
    <t>Gaëlle</t>
  </si>
  <si>
    <t>Houarno</t>
  </si>
  <si>
    <t>SINIC</t>
  </si>
  <si>
    <t>Noam</t>
  </si>
  <si>
    <t>GUYOT</t>
  </si>
  <si>
    <t>Jordan</t>
  </si>
  <si>
    <t>BERET</t>
  </si>
  <si>
    <t>Louane</t>
  </si>
  <si>
    <t>KLEWAIS</t>
  </si>
  <si>
    <t>Tristan</t>
  </si>
  <si>
    <t>LANGLO</t>
  </si>
  <si>
    <t>Morgane</t>
  </si>
  <si>
    <t>MOREL</t>
  </si>
  <si>
    <t>Manon</t>
  </si>
  <si>
    <t>PELIZZARI</t>
  </si>
  <si>
    <t>LE COZ</t>
  </si>
  <si>
    <t>Jean-Louis</t>
  </si>
  <si>
    <t>Clément</t>
  </si>
  <si>
    <t>RIO</t>
  </si>
  <si>
    <t>LOREAU</t>
  </si>
  <si>
    <t>THIBAULT LOPEZ</t>
  </si>
  <si>
    <t>AMISSE</t>
  </si>
  <si>
    <t>GILLIOUARD</t>
  </si>
  <si>
    <t>Yves Dylane</t>
  </si>
  <si>
    <t>SALIOU</t>
  </si>
  <si>
    <t>LE MEYEC</t>
  </si>
  <si>
    <t>Arnaud</t>
  </si>
  <si>
    <t>RICARD</t>
  </si>
  <si>
    <t>Martin</t>
  </si>
  <si>
    <t xml:space="preserve">CONANEC  </t>
  </si>
  <si>
    <t>VAUGRENARD</t>
  </si>
  <si>
    <t>Léo</t>
  </si>
  <si>
    <t>MOUELLIC</t>
  </si>
  <si>
    <t>Justin</t>
  </si>
  <si>
    <t>VELOCE VANNETAIS CYCLISME</t>
  </si>
  <si>
    <t>Véloce Vannetais Cyclisme</t>
  </si>
  <si>
    <t>Hennebont Cyclisme</t>
  </si>
  <si>
    <t>UC Alréenne</t>
  </si>
  <si>
    <t>UC Pays de Josselin</t>
  </si>
  <si>
    <t>Muzillac</t>
  </si>
</sst>
</file>

<file path=xl/styles.xml><?xml version="1.0" encoding="utf-8"?>
<styleSheet xmlns="http://schemas.openxmlformats.org/spreadsheetml/2006/main">
  <numFmts count="1">
    <numFmt numFmtId="164" formatCode="0000000000"/>
  </numFmts>
  <fonts count="34">
    <font>
      <sz val="11"/>
      <color theme="1"/>
      <name val="Calibri"/>
      <family val="2"/>
      <scheme val="minor"/>
    </font>
    <font>
      <sz val="10"/>
      <name val="Comic Sans MS"/>
      <family val="4"/>
    </font>
    <font>
      <sz val="9"/>
      <name val="Comic Sans MS"/>
      <family val="4"/>
    </font>
    <font>
      <b/>
      <sz val="10"/>
      <name val="Comic Sans MS"/>
      <family val="4"/>
    </font>
    <font>
      <b/>
      <sz val="10"/>
      <color indexed="10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b/>
      <sz val="11"/>
      <name val="Comic Sans MS"/>
      <family val="4"/>
    </font>
    <font>
      <b/>
      <sz val="12"/>
      <name val="Comic Sans MS"/>
      <family val="4"/>
    </font>
    <font>
      <sz val="12"/>
      <name val="Comic Sans MS"/>
      <family val="4"/>
    </font>
    <font>
      <b/>
      <sz val="10"/>
      <color theme="1"/>
      <name val="Comic Sans MS"/>
      <family val="4"/>
    </font>
    <font>
      <b/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6"/>
      <name val="Arial Black"/>
      <family val="2"/>
    </font>
    <font>
      <b/>
      <sz val="9"/>
      <color rgb="FFFF0000"/>
      <name val="Comic Sans MS"/>
      <family val="4"/>
    </font>
    <font>
      <b/>
      <sz val="10"/>
      <name val="Calibri"/>
      <family val="2"/>
      <scheme val="minor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8"/>
      <name val="Calibri"/>
      <family val="2"/>
      <scheme val="minor"/>
    </font>
    <font>
      <b/>
      <i/>
      <sz val="14"/>
      <name val="Arial"/>
      <family val="2"/>
    </font>
    <font>
      <b/>
      <sz val="14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sz val="16"/>
      <name val="Arial Black"/>
      <family val="2"/>
    </font>
    <font>
      <sz val="11"/>
      <color theme="1"/>
      <name val="Comic Sans MS"/>
      <family val="4"/>
    </font>
    <font>
      <sz val="11"/>
      <name val="Comic Sans MS"/>
      <family val="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omic Sans MS"/>
      <family val="4"/>
    </font>
    <font>
      <b/>
      <sz val="10"/>
      <color rgb="FFFF0000"/>
      <name val="Comic Sans MS"/>
      <family val="4"/>
    </font>
    <font>
      <sz val="12"/>
      <color rgb="FF000000"/>
      <name val="Tahoma"/>
      <family val="2"/>
    </font>
    <font>
      <sz val="11"/>
      <color rgb="FF444444"/>
      <name val="Arial"/>
      <family val="2"/>
    </font>
    <font>
      <i/>
      <sz val="12"/>
      <name val="Comic Sans MS"/>
      <family val="4"/>
    </font>
    <font>
      <b/>
      <sz val="1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6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6" fillId="0" borderId="0"/>
    <xf numFmtId="0" fontId="25" fillId="0" borderId="0"/>
    <xf numFmtId="0" fontId="27" fillId="0" borderId="0"/>
    <xf numFmtId="0" fontId="25" fillId="0" borderId="0"/>
  </cellStyleXfs>
  <cellXfs count="298">
    <xf numFmtId="0" fontId="0" fillId="0" borderId="0" xfId="0"/>
    <xf numFmtId="0" fontId="1" fillId="0" borderId="0" xfId="0" applyFont="1" applyFill="1"/>
    <xf numFmtId="0" fontId="1" fillId="0" borderId="0" xfId="0" applyFont="1"/>
    <xf numFmtId="0" fontId="3" fillId="0" borderId="5" xfId="0" applyFont="1" applyBorder="1" applyAlignment="1">
      <alignment horizontal="center"/>
    </xf>
    <xf numFmtId="0" fontId="3" fillId="0" borderId="0" xfId="0" applyFont="1"/>
    <xf numFmtId="0" fontId="1" fillId="2" borderId="5" xfId="0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4" fillId="0" borderId="0" xfId="0" applyFont="1" applyFill="1"/>
    <xf numFmtId="0" fontId="1" fillId="2" borderId="0" xfId="0" applyFont="1" applyFill="1"/>
    <xf numFmtId="0" fontId="2" fillId="0" borderId="0" xfId="0" applyFont="1"/>
    <xf numFmtId="0" fontId="1" fillId="0" borderId="5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/>
    <xf numFmtId="0" fontId="3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10" fillId="0" borderId="5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0" xfId="0" applyFont="1" applyFill="1" applyBorder="1" applyAlignment="1"/>
    <xf numFmtId="0" fontId="9" fillId="2" borderId="0" xfId="0" applyFont="1" applyFill="1" applyBorder="1" applyAlignment="1">
      <alignment horizontal="right"/>
    </xf>
    <xf numFmtId="0" fontId="1" fillId="2" borderId="11" xfId="0" applyFont="1" applyFill="1" applyBorder="1"/>
    <xf numFmtId="0" fontId="9" fillId="2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2" borderId="13" xfId="0" applyFont="1" applyFill="1" applyBorder="1"/>
    <xf numFmtId="0" fontId="3" fillId="4" borderId="15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3" fillId="4" borderId="37" xfId="0" applyFont="1" applyFill="1" applyBorder="1" applyAlignment="1">
      <alignment horizontal="center"/>
    </xf>
    <xf numFmtId="0" fontId="3" fillId="4" borderId="3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14" fillId="5" borderId="16" xfId="0" applyFont="1" applyFill="1" applyBorder="1" applyAlignment="1">
      <alignment horizontal="centerContinuous"/>
    </xf>
    <xf numFmtId="0" fontId="14" fillId="5" borderId="18" xfId="0" applyFont="1" applyFill="1" applyBorder="1" applyAlignment="1">
      <alignment horizontal="centerContinuous"/>
    </xf>
    <xf numFmtId="0" fontId="14" fillId="5" borderId="17" xfId="0" applyFont="1" applyFill="1" applyBorder="1" applyAlignment="1">
      <alignment horizontal="centerContinuous"/>
    </xf>
    <xf numFmtId="0" fontId="15" fillId="5" borderId="22" xfId="0" applyFont="1" applyFill="1" applyBorder="1" applyAlignment="1">
      <alignment horizontal="centerContinuous"/>
    </xf>
    <xf numFmtId="15" fontId="15" fillId="5" borderId="24" xfId="0" applyNumberFormat="1" applyFont="1" applyFill="1" applyBorder="1" applyAlignment="1">
      <alignment horizontal="centerContinuous"/>
    </xf>
    <xf numFmtId="0" fontId="15" fillId="5" borderId="24" xfId="0" applyFont="1" applyFill="1" applyBorder="1" applyAlignment="1">
      <alignment horizontal="centerContinuous"/>
    </xf>
    <xf numFmtId="0" fontId="1" fillId="2" borderId="34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1" fontId="3" fillId="3" borderId="39" xfId="0" applyNumberFormat="1" applyFont="1" applyFill="1" applyBorder="1" applyAlignment="1">
      <alignment horizontal="center"/>
    </xf>
    <xf numFmtId="1" fontId="3" fillId="3" borderId="40" xfId="0" applyNumberFormat="1" applyFont="1" applyFill="1" applyBorder="1" applyAlignment="1">
      <alignment horizontal="center"/>
    </xf>
    <xf numFmtId="1" fontId="3" fillId="3" borderId="41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44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left"/>
    </xf>
    <xf numFmtId="164" fontId="17" fillId="0" borderId="0" xfId="0" applyNumberFormat="1" applyFont="1" applyBorder="1" applyAlignment="1">
      <alignment horizontal="center"/>
    </xf>
    <xf numFmtId="15" fontId="18" fillId="5" borderId="21" xfId="0" applyNumberFormat="1" applyFont="1" applyFill="1" applyBorder="1" applyAlignment="1">
      <alignment horizontal="centerContinuous"/>
    </xf>
    <xf numFmtId="0" fontId="1" fillId="2" borderId="5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3" fillId="4" borderId="52" xfId="0" applyFont="1" applyFill="1" applyBorder="1" applyAlignment="1">
      <alignment horizontal="center"/>
    </xf>
    <xf numFmtId="0" fontId="3" fillId="4" borderId="53" xfId="0" applyFont="1" applyFill="1" applyBorder="1" applyAlignment="1">
      <alignment horizontal="center"/>
    </xf>
    <xf numFmtId="0" fontId="1" fillId="0" borderId="0" xfId="0" applyFont="1" applyBorder="1"/>
    <xf numFmtId="0" fontId="1" fillId="2" borderId="27" xfId="0" quotePrefix="1" applyFont="1" applyFill="1" applyBorder="1" applyAlignment="1">
      <alignment horizontal="center"/>
    </xf>
    <xf numFmtId="0" fontId="1" fillId="2" borderId="29" xfId="0" quotePrefix="1" applyFont="1" applyFill="1" applyBorder="1" applyAlignment="1">
      <alignment horizontal="center"/>
    </xf>
    <xf numFmtId="0" fontId="1" fillId="2" borderId="0" xfId="0" quotePrefix="1" applyFont="1" applyFill="1" applyBorder="1" applyAlignment="1">
      <alignment horizontal="center"/>
    </xf>
    <xf numFmtId="0" fontId="0" fillId="0" borderId="0" xfId="0" applyNumberFormat="1"/>
    <xf numFmtId="0" fontId="3" fillId="4" borderId="55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2" borderId="50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4" borderId="54" xfId="0" applyFont="1" applyFill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4" fillId="2" borderId="29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3" fillId="0" borderId="5" xfId="0" applyFont="1" applyBorder="1" applyAlignment="1">
      <alignment horizontal="left"/>
    </xf>
    <xf numFmtId="0" fontId="24" fillId="2" borderId="29" xfId="0" applyFont="1" applyFill="1" applyBorder="1" applyAlignment="1">
      <alignment horizontal="left"/>
    </xf>
    <xf numFmtId="0" fontId="24" fillId="2" borderId="5" xfId="0" applyFont="1" applyFill="1" applyBorder="1" applyAlignment="1">
      <alignment horizontal="left"/>
    </xf>
    <xf numFmtId="0" fontId="24" fillId="2" borderId="25" xfId="0" applyFont="1" applyFill="1" applyBorder="1" applyAlignment="1">
      <alignment horizontal="center"/>
    </xf>
    <xf numFmtId="0" fontId="24" fillId="2" borderId="44" xfId="0" applyFont="1" applyFill="1" applyBorder="1" applyAlignment="1">
      <alignment horizontal="center"/>
    </xf>
    <xf numFmtId="0" fontId="24" fillId="2" borderId="46" xfId="0" applyFont="1" applyFill="1" applyBorder="1" applyAlignment="1">
      <alignment horizontal="center"/>
    </xf>
    <xf numFmtId="0" fontId="24" fillId="2" borderId="34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left"/>
    </xf>
    <xf numFmtId="0" fontId="1" fillId="2" borderId="29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1" fillId="2" borderId="31" xfId="0" applyFont="1" applyFill="1" applyBorder="1" applyAlignment="1">
      <alignment horizontal="left"/>
    </xf>
    <xf numFmtId="0" fontId="3" fillId="4" borderId="45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1" fillId="6" borderId="29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1" fillId="6" borderId="31" xfId="0" applyFont="1" applyFill="1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23" fillId="0" borderId="30" xfId="0" applyNumberFormat="1" applyFont="1" applyBorder="1" applyAlignment="1">
      <alignment horizontal="center"/>
    </xf>
    <xf numFmtId="0" fontId="3" fillId="2" borderId="27" xfId="0" quotePrefix="1" applyFont="1" applyFill="1" applyBorder="1" applyAlignment="1">
      <alignment horizontal="center"/>
    </xf>
    <xf numFmtId="0" fontId="1" fillId="7" borderId="30" xfId="0" applyFont="1" applyFill="1" applyBorder="1" applyAlignment="1">
      <alignment horizontal="center"/>
    </xf>
    <xf numFmtId="0" fontId="23" fillId="0" borderId="62" xfId="1" applyFont="1" applyFill="1" applyBorder="1" applyAlignment="1" applyProtection="1">
      <alignment horizontal="center"/>
    </xf>
    <xf numFmtId="0" fontId="23" fillId="0" borderId="30" xfId="1" applyFont="1" applyFill="1" applyBorder="1" applyAlignment="1" applyProtection="1">
      <alignment horizontal="center"/>
    </xf>
    <xf numFmtId="0" fontId="23" fillId="0" borderId="62" xfId="0" applyNumberFormat="1" applyFont="1" applyBorder="1" applyAlignment="1">
      <alignment horizontal="center"/>
    </xf>
    <xf numFmtId="0" fontId="3" fillId="2" borderId="29" xfId="0" quotePrefix="1" applyFont="1" applyFill="1" applyBorder="1" applyAlignment="1">
      <alignment horizontal="center"/>
    </xf>
    <xf numFmtId="0" fontId="24" fillId="2" borderId="29" xfId="0" applyFont="1" applyFill="1" applyBorder="1" applyAlignment="1"/>
    <xf numFmtId="0" fontId="23" fillId="0" borderId="29" xfId="0" applyFont="1" applyBorder="1" applyAlignment="1"/>
    <xf numFmtId="0" fontId="24" fillId="0" borderId="29" xfId="0" applyFont="1" applyBorder="1" applyAlignment="1"/>
    <xf numFmtId="21" fontId="0" fillId="0" borderId="0" xfId="0" applyNumberFormat="1"/>
    <xf numFmtId="0" fontId="24" fillId="2" borderId="30" xfId="0" applyFont="1" applyFill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2" xfId="0" applyFont="1" applyBorder="1" applyAlignment="1">
      <alignment horizontal="center"/>
    </xf>
    <xf numFmtId="0" fontId="23" fillId="0" borderId="29" xfId="0" applyFont="1" applyBorder="1" applyAlignment="1">
      <alignment horizontal="left"/>
    </xf>
    <xf numFmtId="0" fontId="23" fillId="0" borderId="29" xfId="1" applyFont="1" applyFill="1" applyBorder="1" applyAlignment="1" applyProtection="1">
      <alignment horizontal="left"/>
    </xf>
    <xf numFmtId="0" fontId="23" fillId="0" borderId="62" xfId="1" applyFont="1" applyFill="1" applyBorder="1" applyAlignment="1" applyProtection="1">
      <alignment horizontal="left"/>
    </xf>
    <xf numFmtId="0" fontId="23" fillId="0" borderId="62" xfId="0" applyFont="1" applyBorder="1" applyAlignment="1">
      <alignment horizontal="left"/>
    </xf>
    <xf numFmtId="0" fontId="24" fillId="0" borderId="29" xfId="0" applyFont="1" applyBorder="1" applyAlignment="1">
      <alignment horizontal="left"/>
    </xf>
    <xf numFmtId="0" fontId="24" fillId="2" borderId="31" xfId="0" applyFont="1" applyFill="1" applyBorder="1" applyAlignment="1">
      <alignment horizontal="left"/>
    </xf>
    <xf numFmtId="0" fontId="3" fillId="7" borderId="29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4" fillId="2" borderId="27" xfId="0" applyFont="1" applyFill="1" applyBorder="1" applyAlignment="1">
      <alignment horizontal="left"/>
    </xf>
    <xf numFmtId="0" fontId="24" fillId="2" borderId="45" xfId="0" applyFont="1" applyFill="1" applyBorder="1" applyAlignment="1">
      <alignment horizontal="center"/>
    </xf>
    <xf numFmtId="0" fontId="24" fillId="2" borderId="28" xfId="0" applyFont="1" applyFill="1" applyBorder="1" applyAlignment="1">
      <alignment horizontal="center"/>
    </xf>
    <xf numFmtId="0" fontId="23" fillId="0" borderId="29" xfId="0" applyFont="1" applyFill="1" applyBorder="1" applyProtection="1"/>
    <xf numFmtId="0" fontId="24" fillId="2" borderId="62" xfId="0" applyFont="1" applyFill="1" applyBorder="1" applyAlignment="1">
      <alignment horizontal="left"/>
    </xf>
    <xf numFmtId="0" fontId="23" fillId="0" borderId="5" xfId="0" applyFont="1" applyFill="1" applyBorder="1" applyAlignment="1" applyProtection="1">
      <alignment horizontal="center"/>
    </xf>
    <xf numFmtId="0" fontId="24" fillId="2" borderId="62" xfId="0" applyFont="1" applyFill="1" applyBorder="1" applyAlignment="1">
      <alignment horizontal="center"/>
    </xf>
    <xf numFmtId="0" fontId="23" fillId="0" borderId="30" xfId="0" applyFont="1" applyFill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 vertical="center"/>
    </xf>
    <xf numFmtId="0" fontId="24" fillId="0" borderId="29" xfId="0" applyFont="1" applyBorder="1" applyAlignment="1" applyProtection="1">
      <alignment horizontal="left" vertical="center"/>
    </xf>
    <xf numFmtId="0" fontId="1" fillId="0" borderId="30" xfId="0" applyFont="1" applyBorder="1" applyAlignment="1" applyProtection="1">
      <alignment horizontal="center" vertical="center"/>
    </xf>
    <xf numFmtId="0" fontId="29" fillId="0" borderId="0" xfId="0" applyFont="1" applyAlignment="1">
      <alignment horizontal="center"/>
    </xf>
    <xf numFmtId="0" fontId="28" fillId="0" borderId="5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8" fillId="0" borderId="30" xfId="0" applyFont="1" applyBorder="1" applyAlignment="1">
      <alignment horizontal="center"/>
    </xf>
    <xf numFmtId="0" fontId="24" fillId="2" borderId="50" xfId="0" applyFont="1" applyFill="1" applyBorder="1" applyAlignment="1">
      <alignment horizontal="left"/>
    </xf>
    <xf numFmtId="0" fontId="24" fillId="2" borderId="2" xfId="0" applyFont="1" applyFill="1" applyBorder="1" applyAlignment="1">
      <alignment horizontal="left"/>
    </xf>
    <xf numFmtId="0" fontId="24" fillId="2" borderId="46" xfId="0" applyFont="1" applyFill="1" applyBorder="1" applyAlignment="1">
      <alignment horizontal="left"/>
    </xf>
    <xf numFmtId="0" fontId="24" fillId="0" borderId="62" xfId="0" applyFont="1" applyBorder="1" applyAlignment="1">
      <alignment horizontal="left"/>
    </xf>
    <xf numFmtId="0" fontId="24" fillId="2" borderId="6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0" fillId="0" borderId="0" xfId="0" applyFont="1"/>
    <xf numFmtId="0" fontId="23" fillId="0" borderId="50" xfId="0" applyFont="1" applyBorder="1" applyAlignment="1"/>
    <xf numFmtId="0" fontId="23" fillId="0" borderId="50" xfId="0" applyFont="1" applyBorder="1"/>
    <xf numFmtId="0" fontId="23" fillId="0" borderId="2" xfId="0" applyFont="1" applyBorder="1" applyAlignment="1">
      <alignment horizontal="left"/>
    </xf>
    <xf numFmtId="0" fontId="23" fillId="0" borderId="2" xfId="0" applyFont="1" applyBorder="1"/>
    <xf numFmtId="0" fontId="23" fillId="0" borderId="44" xfId="0" applyFont="1" applyBorder="1" applyAlignment="1">
      <alignment horizontal="center"/>
    </xf>
    <xf numFmtId="0" fontId="23" fillId="0" borderId="44" xfId="0" applyNumberFormat="1" applyFont="1" applyBorder="1" applyAlignment="1">
      <alignment horizontal="center"/>
    </xf>
    <xf numFmtId="0" fontId="28" fillId="0" borderId="29" xfId="0" applyFont="1" applyBorder="1" applyAlignment="1"/>
    <xf numFmtId="0" fontId="24" fillId="0" borderId="27" xfId="0" applyFont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0" borderId="45" xfId="0" applyFont="1" applyBorder="1" applyAlignment="1">
      <alignment horizontal="center"/>
    </xf>
    <xf numFmtId="0" fontId="27" fillId="0" borderId="64" xfId="3" applyFont="1" applyBorder="1"/>
    <xf numFmtId="0" fontId="31" fillId="0" borderId="0" xfId="0" applyFont="1"/>
    <xf numFmtId="0" fontId="3" fillId="0" borderId="50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24" fillId="0" borderId="2" xfId="0" applyFont="1" applyBorder="1" applyAlignment="1">
      <alignment horizontal="left"/>
    </xf>
    <xf numFmtId="0" fontId="24" fillId="0" borderId="44" xfId="0" applyFont="1" applyBorder="1" applyAlignment="1">
      <alignment horizontal="center"/>
    </xf>
    <xf numFmtId="0" fontId="30" fillId="8" borderId="0" xfId="0" applyFont="1" applyFill="1" applyAlignment="1">
      <alignment horizontal="left" wrapText="1"/>
    </xf>
    <xf numFmtId="0" fontId="3" fillId="2" borderId="42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24" fillId="0" borderId="50" xfId="0" applyFont="1" applyBorder="1" applyAlignment="1">
      <alignment horizontal="left"/>
    </xf>
    <xf numFmtId="0" fontId="24" fillId="0" borderId="2" xfId="0" applyFont="1" applyBorder="1" applyAlignment="1">
      <alignment horizontal="center"/>
    </xf>
    <xf numFmtId="0" fontId="24" fillId="0" borderId="51" xfId="0" applyFont="1" applyBorder="1" applyAlignment="1">
      <alignment horizontal="center"/>
    </xf>
    <xf numFmtId="0" fontId="23" fillId="0" borderId="50" xfId="0" applyFont="1" applyFill="1" applyBorder="1" applyProtection="1"/>
    <xf numFmtId="0" fontId="24" fillId="2" borderId="2" xfId="0" applyFont="1" applyFill="1" applyBorder="1" applyAlignment="1">
      <alignment horizontal="center"/>
    </xf>
    <xf numFmtId="0" fontId="23" fillId="0" borderId="2" xfId="0" applyFont="1" applyFill="1" applyBorder="1" applyAlignment="1" applyProtection="1">
      <alignment horizontal="center"/>
    </xf>
    <xf numFmtId="0" fontId="24" fillId="2" borderId="51" xfId="0" applyFont="1" applyFill="1" applyBorder="1" applyAlignment="1">
      <alignment horizontal="center"/>
    </xf>
    <xf numFmtId="0" fontId="23" fillId="0" borderId="51" xfId="0" applyFont="1" applyFill="1" applyBorder="1" applyAlignment="1" applyProtection="1">
      <alignment horizontal="center"/>
    </xf>
    <xf numFmtId="0" fontId="1" fillId="2" borderId="50" xfId="0" quotePrefix="1" applyFont="1" applyFill="1" applyBorder="1" applyAlignment="1">
      <alignment horizontal="center"/>
    </xf>
    <xf numFmtId="0" fontId="3" fillId="2" borderId="50" xfId="0" quotePrefix="1" applyFont="1" applyFill="1" applyBorder="1" applyAlignment="1">
      <alignment horizontal="center"/>
    </xf>
    <xf numFmtId="0" fontId="23" fillId="0" borderId="50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51" xfId="0" applyFont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4" fillId="2" borderId="50" xfId="0" applyFont="1" applyFill="1" applyBorder="1" applyAlignment="1">
      <alignment horizontal="center"/>
    </xf>
    <xf numFmtId="0" fontId="23" fillId="0" borderId="63" xfId="0" applyNumberFormat="1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32" fillId="2" borderId="0" xfId="0" applyFont="1" applyFill="1" applyBorder="1" applyAlignment="1">
      <alignment horizontal="right"/>
    </xf>
    <xf numFmtId="0" fontId="19" fillId="4" borderId="5" xfId="0" applyFont="1" applyFill="1" applyBorder="1"/>
    <xf numFmtId="0" fontId="20" fillId="4" borderId="5" xfId="0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33" fillId="4" borderId="5" xfId="0" applyFont="1" applyFill="1" applyBorder="1" applyAlignment="1">
      <alignment horizontal="center"/>
    </xf>
    <xf numFmtId="0" fontId="21" fillId="9" borderId="5" xfId="0" applyFont="1" applyFill="1" applyBorder="1"/>
    <xf numFmtId="0" fontId="0" fillId="9" borderId="5" xfId="0" applyFill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14" fontId="11" fillId="5" borderId="16" xfId="0" applyNumberFormat="1" applyFont="1" applyFill="1" applyBorder="1" applyAlignment="1">
      <alignment horizontal="center"/>
    </xf>
    <xf numFmtId="14" fontId="11" fillId="5" borderId="18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14" fontId="11" fillId="5" borderId="16" xfId="0" applyNumberFormat="1" applyFont="1" applyFill="1" applyBorder="1" applyAlignment="1">
      <alignment horizontal="center" vertical="center"/>
    </xf>
    <xf numFmtId="14" fontId="11" fillId="5" borderId="18" xfId="0" applyNumberFormat="1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/>
    </xf>
    <xf numFmtId="0" fontId="5" fillId="4" borderId="48" xfId="0" applyFont="1" applyFill="1" applyBorder="1" applyAlignment="1">
      <alignment horizontal="center"/>
    </xf>
    <xf numFmtId="0" fontId="5" fillId="4" borderId="49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4" fillId="5" borderId="16" xfId="0" applyFont="1" applyFill="1" applyBorder="1" applyAlignment="1">
      <alignment horizontal="center"/>
    </xf>
    <xf numFmtId="0" fontId="14" fillId="5" borderId="18" xfId="0" applyFont="1" applyFill="1" applyBorder="1" applyAlignment="1">
      <alignment horizontal="center"/>
    </xf>
    <xf numFmtId="0" fontId="22" fillId="5" borderId="16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/>
    </xf>
    <xf numFmtId="0" fontId="22" fillId="5" borderId="21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22" xfId="0" applyFont="1" applyFill="1" applyBorder="1" applyAlignment="1">
      <alignment horizontal="center" vertical="center"/>
    </xf>
    <xf numFmtId="0" fontId="23" fillId="0" borderId="58" xfId="0" applyNumberFormat="1" applyFont="1" applyBorder="1" applyAlignment="1">
      <alignment horizontal="center"/>
    </xf>
    <xf numFmtId="0" fontId="23" fillId="0" borderId="59" xfId="0" applyNumberFormat="1" applyFont="1" applyBorder="1" applyAlignment="1">
      <alignment horizontal="center"/>
    </xf>
    <xf numFmtId="0" fontId="23" fillId="0" borderId="56" xfId="0" applyNumberFormat="1" applyFont="1" applyBorder="1" applyAlignment="1">
      <alignment horizontal="center"/>
    </xf>
    <xf numFmtId="0" fontId="1" fillId="2" borderId="58" xfId="0" applyFont="1" applyFill="1" applyBorder="1" applyAlignment="1">
      <alignment horizontal="center"/>
    </xf>
    <xf numFmtId="0" fontId="1" fillId="2" borderId="59" xfId="0" applyFont="1" applyFill="1" applyBorder="1" applyAlignment="1">
      <alignment horizontal="center"/>
    </xf>
    <xf numFmtId="0" fontId="1" fillId="2" borderId="56" xfId="0" applyFont="1" applyFill="1" applyBorder="1" applyAlignment="1">
      <alignment horizontal="center"/>
    </xf>
    <xf numFmtId="0" fontId="24" fillId="2" borderId="58" xfId="0" applyFont="1" applyFill="1" applyBorder="1" applyAlignment="1">
      <alignment horizontal="center"/>
    </xf>
    <xf numFmtId="0" fontId="24" fillId="2" borderId="59" xfId="0" applyFont="1" applyFill="1" applyBorder="1" applyAlignment="1">
      <alignment horizontal="center"/>
    </xf>
    <xf numFmtId="0" fontId="24" fillId="2" borderId="56" xfId="0" applyFont="1" applyFill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2" borderId="60" xfId="0" applyFont="1" applyFill="1" applyBorder="1" applyAlignment="1">
      <alignment horizontal="center"/>
    </xf>
    <xf numFmtId="0" fontId="1" fillId="2" borderId="61" xfId="0" applyFont="1" applyFill="1" applyBorder="1" applyAlignment="1">
      <alignment horizontal="center"/>
    </xf>
    <xf numFmtId="0" fontId="1" fillId="2" borderId="57" xfId="0" applyFont="1" applyFill="1" applyBorder="1" applyAlignment="1">
      <alignment horizontal="center"/>
    </xf>
    <xf numFmtId="0" fontId="3" fillId="4" borderId="47" xfId="0" applyFont="1" applyFill="1" applyBorder="1" applyAlignment="1">
      <alignment horizontal="center"/>
    </xf>
    <xf numFmtId="0" fontId="3" fillId="4" borderId="48" xfId="0" applyFont="1" applyFill="1" applyBorder="1" applyAlignment="1">
      <alignment horizontal="center"/>
    </xf>
    <xf numFmtId="0" fontId="3" fillId="4" borderId="49" xfId="0" applyFont="1" applyFill="1" applyBorder="1" applyAlignment="1">
      <alignment horizontal="center"/>
    </xf>
    <xf numFmtId="0" fontId="23" fillId="0" borderId="65" xfId="0" applyNumberFormat="1" applyFont="1" applyBorder="1" applyAlignment="1">
      <alignment horizontal="center"/>
    </xf>
    <xf numFmtId="0" fontId="23" fillId="0" borderId="66" xfId="0" applyNumberFormat="1" applyFont="1" applyBorder="1" applyAlignment="1">
      <alignment horizontal="center"/>
    </xf>
    <xf numFmtId="0" fontId="23" fillId="0" borderId="67" xfId="0" applyNumberFormat="1" applyFont="1" applyBorder="1" applyAlignment="1">
      <alignment horizontal="center"/>
    </xf>
    <xf numFmtId="0" fontId="24" fillId="2" borderId="31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3"/>
    <cellStyle name="Normal 3 2" xfId="2"/>
    <cellStyle name="Normal 3 2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opri&#233;taire\Downloads\MINIM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dets%20Tredion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rtants"/>
      <sheetName val="Emarg"/>
      <sheetName val="Classement"/>
      <sheetName val="Grille"/>
    </sheetNames>
    <sheetDataSet>
      <sheetData sheetId="0">
        <row r="7">
          <cell r="A7" t="str">
            <v>Dos.</v>
          </cell>
          <cell r="B7" t="str">
            <v>Nom</v>
          </cell>
          <cell r="D7" t="str">
            <v>Equipe</v>
          </cell>
          <cell r="E7" t="str">
            <v>N° Licences</v>
          </cell>
          <cell r="F7" t="str">
            <v>Série</v>
          </cell>
        </row>
        <row r="8">
          <cell r="A8">
            <v>1</v>
          </cell>
          <cell r="B8" t="str">
            <v>BOUEDO</v>
          </cell>
          <cell r="C8" t="str">
            <v>ANTOINE</v>
          </cell>
          <cell r="D8" t="str">
            <v>VELOCE VANNETAIS CYCL.</v>
          </cell>
          <cell r="E8" t="str">
            <v>0656083054</v>
          </cell>
          <cell r="F8" t="str">
            <v>Minime</v>
          </cell>
        </row>
        <row r="9">
          <cell r="A9">
            <v>2</v>
          </cell>
          <cell r="B9" t="str">
            <v>CHARLES</v>
          </cell>
          <cell r="C9" t="str">
            <v>ENZO</v>
          </cell>
          <cell r="D9" t="str">
            <v>VELOCE VANNETAIS CYCL.</v>
          </cell>
          <cell r="E9" t="str">
            <v>0656083056</v>
          </cell>
          <cell r="F9" t="str">
            <v>Minime</v>
          </cell>
        </row>
        <row r="10">
          <cell r="A10">
            <v>3</v>
          </cell>
          <cell r="B10" t="str">
            <v>EDEE</v>
          </cell>
          <cell r="C10" t="str">
            <v>GUILLAUME</v>
          </cell>
          <cell r="D10" t="str">
            <v>VELOCE VANNETAIS CYCL.</v>
          </cell>
          <cell r="E10" t="str">
            <v>0656083020</v>
          </cell>
          <cell r="F10" t="str">
            <v>Minime</v>
          </cell>
        </row>
        <row r="11">
          <cell r="A11">
            <v>4</v>
          </cell>
          <cell r="B11" t="str">
            <v>HOCINE</v>
          </cell>
          <cell r="C11" t="str">
            <v>LUCAS</v>
          </cell>
          <cell r="D11" t="str">
            <v>VELOCE VANNETAIS CYCL.</v>
          </cell>
          <cell r="E11" t="str">
            <v>0656083119</v>
          </cell>
          <cell r="F11" t="str">
            <v>Minime</v>
          </cell>
        </row>
        <row r="12">
          <cell r="A12">
            <v>5</v>
          </cell>
          <cell r="B12" t="str">
            <v>LE BOT</v>
          </cell>
          <cell r="C12" t="str">
            <v>ENZO</v>
          </cell>
          <cell r="D12" t="str">
            <v>VELOCE VANNETAIS CYCL.</v>
          </cell>
          <cell r="E12" t="str">
            <v>0656083049</v>
          </cell>
          <cell r="F12" t="str">
            <v>Minime</v>
          </cell>
        </row>
        <row r="13">
          <cell r="A13">
            <v>6</v>
          </cell>
          <cell r="B13" t="str">
            <v>LE DELETAIRE</v>
          </cell>
          <cell r="C13" t="str">
            <v>MATHIS</v>
          </cell>
          <cell r="D13" t="str">
            <v>VELOCE VANNETAIS CYCL.</v>
          </cell>
          <cell r="E13" t="str">
            <v>0656083114</v>
          </cell>
          <cell r="F13" t="str">
            <v>Minime</v>
          </cell>
        </row>
        <row r="14">
          <cell r="A14">
            <v>7</v>
          </cell>
          <cell r="B14" t="str">
            <v>LE GALUDEC</v>
          </cell>
          <cell r="C14" t="str">
            <v>LOUIS</v>
          </cell>
          <cell r="D14" t="str">
            <v>VELOCE VANNETAIS CYCL.</v>
          </cell>
          <cell r="E14" t="str">
            <v>0656083348</v>
          </cell>
          <cell r="F14" t="str">
            <v>Minime</v>
          </cell>
        </row>
        <row r="15">
          <cell r="A15">
            <v>8</v>
          </cell>
          <cell r="B15" t="str">
            <v>LE MEUT</v>
          </cell>
          <cell r="C15" t="str">
            <v>ADRIEN</v>
          </cell>
          <cell r="D15" t="str">
            <v>VELOCE VANNETAIS CYCL.</v>
          </cell>
          <cell r="E15" t="str">
            <v>0656083047</v>
          </cell>
          <cell r="F15" t="str">
            <v>Minime</v>
          </cell>
        </row>
        <row r="16">
          <cell r="A16">
            <v>9</v>
          </cell>
          <cell r="B16" t="str">
            <v>LE TUTOUR</v>
          </cell>
          <cell r="C16" t="str">
            <v>LAURALINE</v>
          </cell>
          <cell r="D16" t="str">
            <v>VELOCE VANNETAIS CYCL.</v>
          </cell>
          <cell r="E16" t="str">
            <v>0656083051</v>
          </cell>
          <cell r="F16" t="str">
            <v>Minime</v>
          </cell>
        </row>
        <row r="17">
          <cell r="A17">
            <v>10</v>
          </cell>
          <cell r="B17" t="str">
            <v>MOREL</v>
          </cell>
          <cell r="C17" t="str">
            <v>ENZO</v>
          </cell>
          <cell r="D17" t="str">
            <v>VELOCE VANNETAIS CYCL.</v>
          </cell>
          <cell r="E17" t="str">
            <v>0656083106</v>
          </cell>
          <cell r="F17" t="str">
            <v>Minime</v>
          </cell>
        </row>
        <row r="18">
          <cell r="A18">
            <v>11</v>
          </cell>
          <cell r="B18" t="str">
            <v>MOURAUD</v>
          </cell>
          <cell r="C18" t="str">
            <v>PHILIPPE</v>
          </cell>
          <cell r="D18" t="str">
            <v>VELOCE VANNETAIS CYCL.</v>
          </cell>
          <cell r="E18" t="str">
            <v>0656083084</v>
          </cell>
          <cell r="F18" t="str">
            <v>Minime</v>
          </cell>
        </row>
        <row r="19">
          <cell r="A19">
            <v>12</v>
          </cell>
          <cell r="B19" t="str">
            <v>STEVANT</v>
          </cell>
          <cell r="C19" t="str">
            <v>MALO</v>
          </cell>
          <cell r="D19" t="str">
            <v>VELOCE VANNETAIS CYCL.</v>
          </cell>
          <cell r="E19" t="str">
            <v>0656083287</v>
          </cell>
          <cell r="F19" t="str">
            <v>Minime</v>
          </cell>
        </row>
        <row r="20">
          <cell r="A20">
            <v>13</v>
          </cell>
          <cell r="B20" t="str">
            <v>TREGOUET</v>
          </cell>
          <cell r="C20" t="str">
            <v>LOUISON</v>
          </cell>
          <cell r="D20" t="str">
            <v>VELOCE VANNETAIS CYCL.</v>
          </cell>
          <cell r="E20" t="str">
            <v>0656083244</v>
          </cell>
          <cell r="F20" t="str">
            <v>Minime</v>
          </cell>
        </row>
        <row r="21">
          <cell r="A21">
            <v>14</v>
          </cell>
          <cell r="B21" t="str">
            <v>LENORMAND</v>
          </cell>
          <cell r="C21" t="str">
            <v>QUENTIN</v>
          </cell>
          <cell r="D21" t="str">
            <v>AC BREVINOIS</v>
          </cell>
          <cell r="E21" t="str">
            <v>0344103066</v>
          </cell>
          <cell r="F21" t="str">
            <v>Minime</v>
          </cell>
        </row>
        <row r="22">
          <cell r="A22">
            <v>15</v>
          </cell>
          <cell r="B22" t="str">
            <v>SOURGET</v>
          </cell>
          <cell r="C22" t="str">
            <v>ELLIOT</v>
          </cell>
          <cell r="D22" t="str">
            <v>AC BREVINOIS</v>
          </cell>
          <cell r="E22" t="str">
            <v>0344103046</v>
          </cell>
          <cell r="F22" t="str">
            <v>Minime</v>
          </cell>
        </row>
        <row r="23">
          <cell r="A23">
            <v>16</v>
          </cell>
          <cell r="B23" t="str">
            <v>LE CHENADEC</v>
          </cell>
          <cell r="C23" t="str">
            <v>EWEN</v>
          </cell>
          <cell r="D23" t="str">
            <v>AC LANESTER 56</v>
          </cell>
          <cell r="E23" t="str">
            <v>0656338073</v>
          </cell>
          <cell r="F23" t="str">
            <v>Minime</v>
          </cell>
        </row>
        <row r="24">
          <cell r="A24">
            <v>17</v>
          </cell>
          <cell r="B24" t="str">
            <v>MOREL</v>
          </cell>
          <cell r="C24" t="str">
            <v>JULIAN</v>
          </cell>
          <cell r="D24" t="str">
            <v>AC LANESTER 56</v>
          </cell>
          <cell r="E24" t="str">
            <v>0656338105</v>
          </cell>
          <cell r="F24" t="str">
            <v>Minime</v>
          </cell>
        </row>
        <row r="25">
          <cell r="A25">
            <v>18</v>
          </cell>
          <cell r="B25" t="str">
            <v>ROYE</v>
          </cell>
          <cell r="C25" t="str">
            <v>CORENTIN</v>
          </cell>
          <cell r="D25" t="str">
            <v>AC LANESTER 56</v>
          </cell>
          <cell r="E25" t="str">
            <v>0656338103</v>
          </cell>
          <cell r="F25" t="str">
            <v>Minime</v>
          </cell>
        </row>
        <row r="26">
          <cell r="A26">
            <v>19</v>
          </cell>
          <cell r="B26" t="str">
            <v>COCAUD</v>
          </cell>
          <cell r="C26" t="str">
            <v>ESTEBAN</v>
          </cell>
          <cell r="D26" t="str">
            <v>AC QUESTEMBERT</v>
          </cell>
          <cell r="E26" t="str">
            <v>0656193006</v>
          </cell>
          <cell r="F26" t="str">
            <v>Minime</v>
          </cell>
        </row>
        <row r="27">
          <cell r="A27">
            <v>20</v>
          </cell>
          <cell r="B27" t="str">
            <v>DUCHENE</v>
          </cell>
          <cell r="C27" t="str">
            <v>AYMERIC</v>
          </cell>
          <cell r="D27" t="str">
            <v>CC PLANCOETIN</v>
          </cell>
          <cell r="E27" t="str">
            <v>0622069298</v>
          </cell>
          <cell r="F27" t="str">
            <v>Minime</v>
          </cell>
        </row>
        <row r="28">
          <cell r="A28">
            <v>21</v>
          </cell>
          <cell r="B28" t="str">
            <v>CAMENEN</v>
          </cell>
          <cell r="C28" t="str">
            <v>MARIE</v>
          </cell>
          <cell r="D28" t="str">
            <v>EC QUEVENOISE</v>
          </cell>
          <cell r="E28" t="str">
            <v>0656186072</v>
          </cell>
          <cell r="F28" t="str">
            <v>Minime</v>
          </cell>
        </row>
        <row r="29">
          <cell r="A29">
            <v>22</v>
          </cell>
          <cell r="B29" t="str">
            <v>SEIGNARD</v>
          </cell>
          <cell r="C29" t="str">
            <v>JOHAN</v>
          </cell>
          <cell r="D29" t="str">
            <v>OLYMPIC CYCL. NAZAIRIEN</v>
          </cell>
          <cell r="E29" t="str">
            <v>0344255162</v>
          </cell>
          <cell r="F29" t="str">
            <v>Minime</v>
          </cell>
        </row>
        <row r="30">
          <cell r="A30">
            <v>23</v>
          </cell>
          <cell r="B30" t="str">
            <v>JEGAT</v>
          </cell>
          <cell r="C30" t="str">
            <v>THOMAS</v>
          </cell>
          <cell r="D30" t="str">
            <v>OUST LANVAUX VTT</v>
          </cell>
          <cell r="E30" t="str">
            <v>0656317017</v>
          </cell>
          <cell r="F30" t="str">
            <v>Minime</v>
          </cell>
        </row>
        <row r="31">
          <cell r="A31">
            <v>24</v>
          </cell>
          <cell r="B31" t="str">
            <v>CATREVAUX</v>
          </cell>
          <cell r="C31" t="str">
            <v>AIMERIC</v>
          </cell>
          <cell r="D31" t="str">
            <v>REDON OC</v>
          </cell>
          <cell r="E31" t="str">
            <v>0635040088</v>
          </cell>
          <cell r="F31" t="str">
            <v>Minime</v>
          </cell>
        </row>
        <row r="32">
          <cell r="A32">
            <v>25</v>
          </cell>
          <cell r="B32" t="str">
            <v>GAUDIN</v>
          </cell>
          <cell r="C32" t="str">
            <v>FLORIANE</v>
          </cell>
          <cell r="D32" t="str">
            <v>REDON OC</v>
          </cell>
          <cell r="E32" t="str">
            <v>0635040200</v>
          </cell>
          <cell r="F32" t="str">
            <v>Minime</v>
          </cell>
        </row>
        <row r="33">
          <cell r="A33">
            <v>26</v>
          </cell>
          <cell r="B33" t="str">
            <v>ROUX</v>
          </cell>
          <cell r="C33" t="str">
            <v>JULIEN</v>
          </cell>
          <cell r="D33" t="str">
            <v>REDON OC</v>
          </cell>
          <cell r="E33" t="str">
            <v>0635040172</v>
          </cell>
          <cell r="F33" t="str">
            <v>Minime</v>
          </cell>
        </row>
        <row r="34">
          <cell r="A34">
            <v>27</v>
          </cell>
          <cell r="B34" t="str">
            <v>CHENAIS</v>
          </cell>
          <cell r="C34" t="str">
            <v>CORALIE</v>
          </cell>
          <cell r="D34" t="str">
            <v>REDON OC</v>
          </cell>
          <cell r="E34" t="str">
            <v>0635040013</v>
          </cell>
          <cell r="F34" t="str">
            <v>Cadette</v>
          </cell>
        </row>
        <row r="35">
          <cell r="A35">
            <v>28</v>
          </cell>
          <cell r="B35" t="str">
            <v>GICQUEL</v>
          </cell>
          <cell r="C35" t="str">
            <v>ANTOINE</v>
          </cell>
          <cell r="D35" t="str">
            <v>SC MALESTROIT</v>
          </cell>
          <cell r="E35" t="str">
            <v>0656006016</v>
          </cell>
          <cell r="F35" t="str">
            <v>Minime</v>
          </cell>
        </row>
        <row r="36">
          <cell r="A36">
            <v>29</v>
          </cell>
          <cell r="B36" t="str">
            <v>URIEN</v>
          </cell>
          <cell r="C36" t="str">
            <v>GERMAIN</v>
          </cell>
          <cell r="D36" t="str">
            <v>SC MALESTROIT</v>
          </cell>
          <cell r="E36" t="str">
            <v>0656006056</v>
          </cell>
          <cell r="F36" t="str">
            <v>Minime</v>
          </cell>
        </row>
        <row r="37">
          <cell r="A37">
            <v>30</v>
          </cell>
          <cell r="B37" t="str">
            <v>PASCO</v>
          </cell>
          <cell r="C37" t="str">
            <v>MAXIME</v>
          </cell>
          <cell r="D37" t="str">
            <v>UC INGUINIEL</v>
          </cell>
          <cell r="E37" t="str">
            <v>0656125111</v>
          </cell>
          <cell r="F37" t="str">
            <v>Minime</v>
          </cell>
        </row>
        <row r="38">
          <cell r="A38">
            <v>31</v>
          </cell>
          <cell r="B38" t="str">
            <v>BESNARD</v>
          </cell>
          <cell r="C38" t="str">
            <v>RAPHAEL</v>
          </cell>
          <cell r="D38" t="str">
            <v>UC PAYS DE JOSSELIN</v>
          </cell>
          <cell r="E38" t="str">
            <v>0656215107</v>
          </cell>
          <cell r="F38" t="str">
            <v>Minime</v>
          </cell>
        </row>
        <row r="39">
          <cell r="A39">
            <v>32</v>
          </cell>
          <cell r="B39" t="str">
            <v>LHOPITAULT</v>
          </cell>
          <cell r="C39" t="str">
            <v>MARGAUX</v>
          </cell>
          <cell r="D39" t="str">
            <v>UCK DE VANNES</v>
          </cell>
          <cell r="E39" t="str">
            <v>0656015050</v>
          </cell>
          <cell r="F39" t="str">
            <v>Minime</v>
          </cell>
        </row>
        <row r="40">
          <cell r="A40">
            <v>33</v>
          </cell>
          <cell r="B40" t="str">
            <v>LHUMEAU</v>
          </cell>
          <cell r="C40" t="str">
            <v>ELSA</v>
          </cell>
          <cell r="D40" t="str">
            <v>UCK DE VANNES</v>
          </cell>
          <cell r="E40" t="str">
            <v>0656015043</v>
          </cell>
          <cell r="F40" t="str">
            <v>Minime</v>
          </cell>
        </row>
        <row r="41">
          <cell r="A41">
            <v>34</v>
          </cell>
          <cell r="B41" t="str">
            <v>MORICE</v>
          </cell>
          <cell r="C41" t="str">
            <v>LUDOVIC</v>
          </cell>
          <cell r="D41" t="str">
            <v>UCK DE VANNES</v>
          </cell>
          <cell r="E41" t="str">
            <v>0656015118</v>
          </cell>
          <cell r="F41" t="str">
            <v>Minime</v>
          </cell>
        </row>
        <row r="42">
          <cell r="A42">
            <v>35</v>
          </cell>
          <cell r="B42" t="str">
            <v>GILLET</v>
          </cell>
          <cell r="C42" t="str">
            <v>GAELLE</v>
          </cell>
          <cell r="D42" t="str">
            <v>UCK DE VANNES</v>
          </cell>
          <cell r="E42" t="str">
            <v>0656015018</v>
          </cell>
          <cell r="F42" t="str">
            <v>Cadette</v>
          </cell>
        </row>
        <row r="43">
          <cell r="A43">
            <v>36</v>
          </cell>
          <cell r="B43" t="str">
            <v>ALLARD</v>
          </cell>
          <cell r="C43" t="str">
            <v>THEO</v>
          </cell>
          <cell r="D43" t="str">
            <v>US PONTCHATELAINE</v>
          </cell>
          <cell r="E43" t="str">
            <v>0344003048</v>
          </cell>
          <cell r="F43" t="str">
            <v>Minime</v>
          </cell>
        </row>
        <row r="44">
          <cell r="A44">
            <v>37</v>
          </cell>
          <cell r="B44" t="str">
            <v>OLIVIER</v>
          </cell>
          <cell r="C44" t="str">
            <v>EVAN</v>
          </cell>
          <cell r="D44" t="str">
            <v>US PONTCHATELAINE</v>
          </cell>
          <cell r="E44" t="str">
            <v>0344003104</v>
          </cell>
          <cell r="F44" t="str">
            <v>Minime</v>
          </cell>
        </row>
        <row r="45">
          <cell r="A45">
            <v>38</v>
          </cell>
          <cell r="B45" t="str">
            <v>SOURGET</v>
          </cell>
          <cell r="C45" t="str">
            <v>GABIN</v>
          </cell>
          <cell r="D45" t="str">
            <v>US PONTCHATELAINE</v>
          </cell>
          <cell r="E45" t="str">
            <v>0344003040</v>
          </cell>
          <cell r="F45" t="str">
            <v>Minime</v>
          </cell>
        </row>
        <row r="46">
          <cell r="A46">
            <v>39</v>
          </cell>
          <cell r="B46" t="str">
            <v>LE LESLE</v>
          </cell>
          <cell r="C46" t="str">
            <v>NICOLAS</v>
          </cell>
          <cell r="D46" t="str">
            <v>VC LANGUIDIC</v>
          </cell>
          <cell r="E46" t="str">
            <v>0656189115</v>
          </cell>
          <cell r="F46" t="str">
            <v>Minime</v>
          </cell>
        </row>
        <row r="47">
          <cell r="A47">
            <v>40</v>
          </cell>
          <cell r="B47" t="str">
            <v>MICHELIN</v>
          </cell>
          <cell r="C47" t="str">
            <v>ANTOINE</v>
          </cell>
          <cell r="D47" t="str">
            <v>VC LANGUIDIC</v>
          </cell>
          <cell r="E47" t="str">
            <v>0656189117</v>
          </cell>
          <cell r="F47" t="str">
            <v>Minime</v>
          </cell>
        </row>
        <row r="48">
          <cell r="A48">
            <v>41</v>
          </cell>
          <cell r="B48" t="str">
            <v>SCOURZIC</v>
          </cell>
          <cell r="C48" t="str">
            <v>YOUENN</v>
          </cell>
          <cell r="D48" t="str">
            <v>VC LANGUIDIC</v>
          </cell>
          <cell r="E48" t="str">
            <v>0656189121</v>
          </cell>
          <cell r="F48" t="str">
            <v>Minime</v>
          </cell>
        </row>
        <row r="49">
          <cell r="A49">
            <v>42</v>
          </cell>
          <cell r="B49" t="str">
            <v>LE MOUEL</v>
          </cell>
          <cell r="C49" t="str">
            <v>ALAN</v>
          </cell>
          <cell r="D49" t="str">
            <v>VC PONTIVYEN</v>
          </cell>
          <cell r="E49" t="str">
            <v>0656017145</v>
          </cell>
          <cell r="F49" t="str">
            <v>Minime</v>
          </cell>
        </row>
        <row r="50">
          <cell r="A50">
            <v>43</v>
          </cell>
          <cell r="B50" t="str">
            <v>BOULO</v>
          </cell>
          <cell r="C50" t="str">
            <v>SYLVAIN</v>
          </cell>
          <cell r="D50" t="str">
            <v>REDON OC</v>
          </cell>
          <cell r="E50" t="str">
            <v>0635040272</v>
          </cell>
          <cell r="F50" t="str">
            <v>Minime</v>
          </cell>
        </row>
        <row r="51">
          <cell r="A51">
            <v>44</v>
          </cell>
        </row>
        <row r="52">
          <cell r="A52">
            <v>45</v>
          </cell>
        </row>
        <row r="53">
          <cell r="A53">
            <v>46</v>
          </cell>
        </row>
        <row r="54">
          <cell r="A54">
            <v>47</v>
          </cell>
        </row>
        <row r="55">
          <cell r="A55">
            <v>48</v>
          </cell>
        </row>
        <row r="56">
          <cell r="A56">
            <v>49</v>
          </cell>
        </row>
        <row r="57">
          <cell r="A57">
            <v>50</v>
          </cell>
        </row>
        <row r="58">
          <cell r="A58">
            <v>51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54</v>
          </cell>
        </row>
        <row r="62">
          <cell r="A62">
            <v>55</v>
          </cell>
        </row>
        <row r="63">
          <cell r="A63">
            <v>56</v>
          </cell>
        </row>
        <row r="64">
          <cell r="A64">
            <v>57</v>
          </cell>
        </row>
        <row r="65">
          <cell r="A65">
            <v>58</v>
          </cell>
        </row>
        <row r="66">
          <cell r="A66">
            <v>59</v>
          </cell>
        </row>
        <row r="67">
          <cell r="A67">
            <v>60</v>
          </cell>
        </row>
        <row r="68">
          <cell r="A68">
            <v>61</v>
          </cell>
        </row>
        <row r="69">
          <cell r="A69">
            <v>62</v>
          </cell>
        </row>
        <row r="70">
          <cell r="A70">
            <v>63</v>
          </cell>
        </row>
        <row r="71">
          <cell r="A71">
            <v>64</v>
          </cell>
        </row>
        <row r="72">
          <cell r="A72">
            <v>65</v>
          </cell>
        </row>
        <row r="73">
          <cell r="A73">
            <v>66</v>
          </cell>
        </row>
        <row r="74">
          <cell r="A74">
            <v>67</v>
          </cell>
        </row>
        <row r="75">
          <cell r="A75">
            <v>68</v>
          </cell>
        </row>
        <row r="76">
          <cell r="A76">
            <v>69</v>
          </cell>
        </row>
        <row r="77">
          <cell r="A77">
            <v>70</v>
          </cell>
        </row>
        <row r="78">
          <cell r="A78">
            <v>71</v>
          </cell>
        </row>
        <row r="79">
          <cell r="A79">
            <v>72</v>
          </cell>
        </row>
        <row r="80">
          <cell r="A80">
            <v>73</v>
          </cell>
        </row>
        <row r="81">
          <cell r="A81">
            <v>74</v>
          </cell>
        </row>
        <row r="82">
          <cell r="A82">
            <v>75</v>
          </cell>
        </row>
        <row r="83">
          <cell r="A83">
            <v>76</v>
          </cell>
        </row>
        <row r="84">
          <cell r="A84">
            <v>77</v>
          </cell>
        </row>
        <row r="85">
          <cell r="A85">
            <v>78</v>
          </cell>
        </row>
        <row r="86">
          <cell r="A86">
            <v>79</v>
          </cell>
        </row>
        <row r="87">
          <cell r="A87">
            <v>80</v>
          </cell>
        </row>
        <row r="88">
          <cell r="A88">
            <v>81</v>
          </cell>
        </row>
        <row r="89">
          <cell r="A89">
            <v>82</v>
          </cell>
        </row>
        <row r="90">
          <cell r="A90">
            <v>83</v>
          </cell>
        </row>
        <row r="91">
          <cell r="A91">
            <v>84</v>
          </cell>
        </row>
        <row r="92">
          <cell r="A92">
            <v>85</v>
          </cell>
        </row>
        <row r="93">
          <cell r="A93">
            <v>86</v>
          </cell>
        </row>
        <row r="94">
          <cell r="A94">
            <v>87</v>
          </cell>
        </row>
        <row r="95">
          <cell r="A95">
            <v>88</v>
          </cell>
        </row>
        <row r="96">
          <cell r="A96">
            <v>89</v>
          </cell>
        </row>
        <row r="97">
          <cell r="A97">
            <v>90</v>
          </cell>
        </row>
        <row r="98">
          <cell r="A98">
            <v>91</v>
          </cell>
        </row>
        <row r="99">
          <cell r="A99">
            <v>92</v>
          </cell>
        </row>
        <row r="100">
          <cell r="A100">
            <v>93</v>
          </cell>
        </row>
        <row r="101">
          <cell r="A101">
            <v>94</v>
          </cell>
        </row>
        <row r="102">
          <cell r="A102">
            <v>95</v>
          </cell>
        </row>
        <row r="103">
          <cell r="A103">
            <v>96</v>
          </cell>
        </row>
        <row r="104">
          <cell r="A104">
            <v>97</v>
          </cell>
        </row>
        <row r="105">
          <cell r="A105">
            <v>98</v>
          </cell>
        </row>
        <row r="106">
          <cell r="A106">
            <v>99</v>
          </cell>
        </row>
        <row r="107">
          <cell r="A107">
            <v>100</v>
          </cell>
        </row>
        <row r="108">
          <cell r="A108">
            <v>101</v>
          </cell>
        </row>
        <row r="109">
          <cell r="A109">
            <v>102</v>
          </cell>
        </row>
        <row r="110">
          <cell r="A110">
            <v>103</v>
          </cell>
        </row>
        <row r="111">
          <cell r="A111">
            <v>104</v>
          </cell>
        </row>
        <row r="112">
          <cell r="A112">
            <v>105</v>
          </cell>
        </row>
        <row r="113">
          <cell r="A113">
            <v>106</v>
          </cell>
        </row>
        <row r="114">
          <cell r="A114">
            <v>107</v>
          </cell>
        </row>
        <row r="115">
          <cell r="A115">
            <v>108</v>
          </cell>
        </row>
        <row r="116">
          <cell r="A116">
            <v>109</v>
          </cell>
        </row>
        <row r="117">
          <cell r="A117">
            <v>110</v>
          </cell>
        </row>
        <row r="118">
          <cell r="A118">
            <v>111</v>
          </cell>
        </row>
        <row r="119">
          <cell r="A119">
            <v>112</v>
          </cell>
        </row>
        <row r="120">
          <cell r="A120">
            <v>113</v>
          </cell>
        </row>
        <row r="121">
          <cell r="A121">
            <v>114</v>
          </cell>
        </row>
        <row r="122">
          <cell r="A122">
            <v>115</v>
          </cell>
        </row>
        <row r="123">
          <cell r="A123">
            <v>116</v>
          </cell>
        </row>
        <row r="124">
          <cell r="A124">
            <v>117</v>
          </cell>
        </row>
        <row r="125">
          <cell r="A125">
            <v>118</v>
          </cell>
        </row>
        <row r="126">
          <cell r="A126">
            <v>119</v>
          </cell>
        </row>
        <row r="127">
          <cell r="A127">
            <v>120</v>
          </cell>
        </row>
        <row r="128">
          <cell r="A128">
            <v>121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</row>
        <row r="132">
          <cell r="A132">
            <v>125</v>
          </cell>
        </row>
        <row r="133">
          <cell r="A133">
            <v>126</v>
          </cell>
        </row>
        <row r="134">
          <cell r="A134">
            <v>127</v>
          </cell>
        </row>
        <row r="135">
          <cell r="A135">
            <v>128</v>
          </cell>
        </row>
        <row r="136">
          <cell r="A136">
            <v>129</v>
          </cell>
        </row>
        <row r="137">
          <cell r="A137">
            <v>130</v>
          </cell>
        </row>
        <row r="138">
          <cell r="A138">
            <v>131</v>
          </cell>
        </row>
        <row r="139">
          <cell r="A139">
            <v>132</v>
          </cell>
        </row>
        <row r="140">
          <cell r="A140">
            <v>133</v>
          </cell>
        </row>
        <row r="141">
          <cell r="A141">
            <v>134</v>
          </cell>
        </row>
        <row r="142">
          <cell r="A142">
            <v>135</v>
          </cell>
        </row>
        <row r="143">
          <cell r="A143">
            <v>136</v>
          </cell>
        </row>
        <row r="144">
          <cell r="A144">
            <v>137</v>
          </cell>
        </row>
        <row r="145">
          <cell r="A145">
            <v>138</v>
          </cell>
        </row>
        <row r="146">
          <cell r="A146">
            <v>139</v>
          </cell>
        </row>
        <row r="147">
          <cell r="A147">
            <v>140</v>
          </cell>
        </row>
        <row r="148">
          <cell r="A148">
            <v>141</v>
          </cell>
        </row>
        <row r="149">
          <cell r="A149">
            <v>142</v>
          </cell>
        </row>
        <row r="150">
          <cell r="A150">
            <v>143</v>
          </cell>
        </row>
        <row r="151">
          <cell r="A151">
            <v>144</v>
          </cell>
        </row>
        <row r="152">
          <cell r="A152">
            <v>145</v>
          </cell>
        </row>
        <row r="153">
          <cell r="A153">
            <v>146</v>
          </cell>
        </row>
        <row r="154">
          <cell r="A154">
            <v>147</v>
          </cell>
        </row>
        <row r="155">
          <cell r="A155">
            <v>148</v>
          </cell>
        </row>
        <row r="156">
          <cell r="A156">
            <v>149</v>
          </cell>
        </row>
        <row r="157">
          <cell r="A157">
            <v>150</v>
          </cell>
        </row>
        <row r="158">
          <cell r="A158">
            <v>151</v>
          </cell>
        </row>
        <row r="159">
          <cell r="A159">
            <v>152</v>
          </cell>
        </row>
        <row r="160">
          <cell r="A160">
            <v>153</v>
          </cell>
        </row>
        <row r="161">
          <cell r="A161">
            <v>154</v>
          </cell>
        </row>
        <row r="162">
          <cell r="A162">
            <v>155</v>
          </cell>
        </row>
        <row r="163">
          <cell r="A163">
            <v>156</v>
          </cell>
        </row>
        <row r="164">
          <cell r="A164">
            <v>157</v>
          </cell>
        </row>
        <row r="165">
          <cell r="A165">
            <v>158</v>
          </cell>
        </row>
        <row r="166">
          <cell r="A166">
            <v>159</v>
          </cell>
        </row>
        <row r="167">
          <cell r="A167">
            <v>160</v>
          </cell>
        </row>
        <row r="168">
          <cell r="A168">
            <v>161</v>
          </cell>
        </row>
        <row r="169">
          <cell r="A169">
            <v>162</v>
          </cell>
        </row>
        <row r="170">
          <cell r="A170">
            <v>163</v>
          </cell>
        </row>
        <row r="171">
          <cell r="A171">
            <v>164</v>
          </cell>
        </row>
        <row r="172">
          <cell r="A172">
            <v>165</v>
          </cell>
        </row>
        <row r="173">
          <cell r="A173">
            <v>166</v>
          </cell>
        </row>
        <row r="174">
          <cell r="A174">
            <v>167</v>
          </cell>
        </row>
        <row r="175">
          <cell r="A175">
            <v>168</v>
          </cell>
        </row>
        <row r="176">
          <cell r="A176">
            <v>169</v>
          </cell>
        </row>
        <row r="177">
          <cell r="A177">
            <v>170</v>
          </cell>
        </row>
        <row r="178">
          <cell r="A178">
            <v>171</v>
          </cell>
        </row>
        <row r="179">
          <cell r="A179">
            <v>172</v>
          </cell>
        </row>
        <row r="180">
          <cell r="A180">
            <v>173</v>
          </cell>
        </row>
        <row r="181">
          <cell r="A181">
            <v>174</v>
          </cell>
        </row>
        <row r="182">
          <cell r="A182">
            <v>175</v>
          </cell>
        </row>
        <row r="183">
          <cell r="A183">
            <v>176</v>
          </cell>
        </row>
        <row r="184">
          <cell r="A184">
            <v>177</v>
          </cell>
        </row>
        <row r="185">
          <cell r="A185">
            <v>178</v>
          </cell>
        </row>
        <row r="186">
          <cell r="A186">
            <v>179</v>
          </cell>
        </row>
        <row r="187">
          <cell r="A187">
            <v>180</v>
          </cell>
        </row>
        <row r="188">
          <cell r="A188">
            <v>181</v>
          </cell>
        </row>
        <row r="189">
          <cell r="A189">
            <v>182</v>
          </cell>
        </row>
        <row r="190">
          <cell r="A190">
            <v>183</v>
          </cell>
        </row>
        <row r="191">
          <cell r="A191">
            <v>184</v>
          </cell>
        </row>
        <row r="192">
          <cell r="A192">
            <v>185</v>
          </cell>
        </row>
        <row r="193">
          <cell r="A193">
            <v>186</v>
          </cell>
        </row>
        <row r="194">
          <cell r="A194">
            <v>187</v>
          </cell>
        </row>
        <row r="195">
          <cell r="A195">
            <v>188</v>
          </cell>
        </row>
        <row r="196">
          <cell r="A196">
            <v>189</v>
          </cell>
        </row>
        <row r="197">
          <cell r="A197">
            <v>190</v>
          </cell>
        </row>
        <row r="198">
          <cell r="A198">
            <v>191</v>
          </cell>
        </row>
        <row r="199">
          <cell r="A199">
            <v>192</v>
          </cell>
        </row>
        <row r="200">
          <cell r="A200">
            <v>193</v>
          </cell>
        </row>
        <row r="201">
          <cell r="A201">
            <v>194</v>
          </cell>
        </row>
        <row r="202">
          <cell r="A202">
            <v>195</v>
          </cell>
        </row>
        <row r="203">
          <cell r="A203">
            <v>196</v>
          </cell>
        </row>
        <row r="204">
          <cell r="A204">
            <v>197</v>
          </cell>
        </row>
        <row r="205">
          <cell r="A205">
            <v>198</v>
          </cell>
        </row>
        <row r="206">
          <cell r="A206">
            <v>199</v>
          </cell>
        </row>
        <row r="207">
          <cell r="A207">
            <v>200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UCI_ID"/>
      <sheetName val="Source Int"/>
      <sheetName val="Données épreuves"/>
      <sheetName val="Insertion engagement internet"/>
      <sheetName val="Engagés"/>
      <sheetName val="Enga manuel"/>
      <sheetName val="Liste des engagés FFC"/>
      <sheetName val="Liste des partants FFC"/>
      <sheetName val="Partants (liste simplifiée)"/>
      <sheetName val="EMARGEMENT"/>
      <sheetName val="Grille"/>
      <sheetName val="Saisie CLASSEMENT"/>
      <sheetName val="Edition Class INTERNET"/>
      <sheetName val="Edition Class Cat1"/>
      <sheetName val="Edition Class Cat2"/>
      <sheetName val="Edition Class Cat Age"/>
      <sheetName val="Edition Class Dame"/>
      <sheetName val="Edit Class Equipes"/>
      <sheetName val="Edition Class Annexe 1"/>
      <sheetName val="Edition Class Annexe 2"/>
      <sheetName val="Fichier cicle web"/>
      <sheetName val="Fichier cicle web annexe 1"/>
      <sheetName val="Fichier cicle web annexe 2"/>
      <sheetName val="Fichier cicle web annexe 3"/>
      <sheetName val="Fichier cicle web annexe 4"/>
      <sheetName val="Facture engagements"/>
      <sheetName val="ETAT RESULT RECTO"/>
      <sheetName val="ETAT RESULT VERSO"/>
      <sheetName val="FICHE OBSERVATION"/>
      <sheetName val="Secours - Recto"/>
      <sheetName val="Secours - Verso"/>
      <sheetName val="Prime - Recto"/>
      <sheetName val="Prime - Verso"/>
      <sheetName val="Rapport Ju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C10">
            <v>1</v>
          </cell>
          <cell r="D10" t="str">
            <v>Internet</v>
          </cell>
          <cell r="E10" t="str">
            <v>x</v>
          </cell>
          <cell r="F10" t="str">
            <v>10067477224</v>
          </cell>
          <cell r="G10" t="str">
            <v>43560050072</v>
          </cell>
          <cell r="H10" t="str">
            <v>ROUX</v>
          </cell>
          <cell r="I10" t="str">
            <v>Killian</v>
          </cell>
          <cell r="J10" t="str">
            <v>VS RIEUXOIS 56</v>
          </cell>
          <cell r="K10" t="str">
            <v>Cadet</v>
          </cell>
        </row>
        <row r="11">
          <cell r="C11">
            <v>2</v>
          </cell>
          <cell r="D11" t="str">
            <v>Internet</v>
          </cell>
          <cell r="E11" t="str">
            <v>x</v>
          </cell>
          <cell r="F11" t="str">
            <v>10065840651</v>
          </cell>
          <cell r="G11" t="str">
            <v>43560830054</v>
          </cell>
          <cell r="H11" t="str">
            <v>BOUEDO</v>
          </cell>
          <cell r="I11" t="str">
            <v>Antoine</v>
          </cell>
          <cell r="J11" t="str">
            <v>VELOCE VANNETAIS CYCL.</v>
          </cell>
          <cell r="K11" t="str">
            <v>Cadet</v>
          </cell>
        </row>
        <row r="12">
          <cell r="C12">
            <v>3</v>
          </cell>
          <cell r="D12" t="str">
            <v>Internet</v>
          </cell>
          <cell r="E12" t="str">
            <v>x</v>
          </cell>
          <cell r="F12" t="str">
            <v>10065840752</v>
          </cell>
          <cell r="G12" t="str">
            <v>43560830284</v>
          </cell>
          <cell r="H12" t="str">
            <v>HINAULT</v>
          </cell>
          <cell r="I12" t="str">
            <v>Thomas</v>
          </cell>
          <cell r="J12" t="str">
            <v>VELOCE VANNETAIS CYCL.</v>
          </cell>
          <cell r="K12" t="str">
            <v>Cadet</v>
          </cell>
        </row>
        <row r="13">
          <cell r="C13">
            <v>4</v>
          </cell>
          <cell r="D13" t="str">
            <v>Internet</v>
          </cell>
          <cell r="E13" t="str">
            <v>x</v>
          </cell>
          <cell r="F13" t="str">
            <v>10065841358</v>
          </cell>
          <cell r="G13" t="str">
            <v>43560830348</v>
          </cell>
          <cell r="H13" t="str">
            <v>LE GALUDEC</v>
          </cell>
          <cell r="I13" t="str">
            <v>Louis</v>
          </cell>
          <cell r="J13" t="str">
            <v>VELOCE VANNETAIS CYCL.</v>
          </cell>
          <cell r="K13" t="str">
            <v>Cadet</v>
          </cell>
        </row>
        <row r="14">
          <cell r="C14">
            <v>5</v>
          </cell>
          <cell r="D14" t="str">
            <v>Internet</v>
          </cell>
          <cell r="E14" t="str">
            <v>x</v>
          </cell>
          <cell r="F14" t="str">
            <v>10065845095</v>
          </cell>
          <cell r="G14" t="str">
            <v>43560830194</v>
          </cell>
          <cell r="H14" t="str">
            <v>LE LUEL</v>
          </cell>
          <cell r="I14" t="str">
            <v>Pierre</v>
          </cell>
          <cell r="J14" t="str">
            <v>VELOCE VANNETAIS CYCL.</v>
          </cell>
          <cell r="K14" t="str">
            <v>Cadet</v>
          </cell>
        </row>
        <row r="15">
          <cell r="C15">
            <v>6</v>
          </cell>
          <cell r="D15" t="str">
            <v>Internet</v>
          </cell>
          <cell r="E15" t="str">
            <v>x</v>
          </cell>
          <cell r="F15" t="str">
            <v>10065846311</v>
          </cell>
          <cell r="G15" t="str">
            <v>43560830388</v>
          </cell>
          <cell r="H15" t="str">
            <v>LE PRIELLEC</v>
          </cell>
          <cell r="I15" t="str">
            <v>Vianney</v>
          </cell>
          <cell r="J15" t="str">
            <v>VELOCE VANNETAIS CYCL.</v>
          </cell>
          <cell r="K15" t="str">
            <v>Cadet</v>
          </cell>
        </row>
        <row r="16">
          <cell r="C16">
            <v>7</v>
          </cell>
          <cell r="D16" t="str">
            <v>Internet</v>
          </cell>
          <cell r="E16" t="str">
            <v>x</v>
          </cell>
          <cell r="F16" t="str">
            <v>10065841257</v>
          </cell>
          <cell r="G16" t="str">
            <v>43560830255</v>
          </cell>
          <cell r="H16" t="str">
            <v>LE ROMANCER</v>
          </cell>
          <cell r="I16" t="str">
            <v>Antoine</v>
          </cell>
          <cell r="J16" t="str">
            <v>VELOCE VANNETAIS CYCL.</v>
          </cell>
          <cell r="K16" t="str">
            <v>Cadet</v>
          </cell>
        </row>
        <row r="17">
          <cell r="C17">
            <v>8</v>
          </cell>
          <cell r="D17" t="str">
            <v>Internet</v>
          </cell>
          <cell r="E17" t="str">
            <v>x</v>
          </cell>
          <cell r="F17" t="str">
            <v>10072720981</v>
          </cell>
          <cell r="G17" t="str">
            <v>43560831026</v>
          </cell>
          <cell r="H17" t="str">
            <v>LOTTIN</v>
          </cell>
          <cell r="I17" t="str">
            <v>Theo</v>
          </cell>
          <cell r="J17" t="str">
            <v>VELOCE VANNETAIS CYCL.</v>
          </cell>
          <cell r="K17" t="str">
            <v>Cadet</v>
          </cell>
        </row>
        <row r="18">
          <cell r="C18">
            <v>9</v>
          </cell>
          <cell r="D18" t="str">
            <v>Internet</v>
          </cell>
          <cell r="E18" t="str">
            <v>x</v>
          </cell>
          <cell r="F18" t="str">
            <v>10065842772</v>
          </cell>
          <cell r="G18" t="str">
            <v>43560830106</v>
          </cell>
          <cell r="H18" t="str">
            <v>MOREL</v>
          </cell>
          <cell r="I18" t="str">
            <v>Enzo</v>
          </cell>
          <cell r="J18" t="str">
            <v>VELOCE VANNETAIS CYCL.</v>
          </cell>
          <cell r="K18" t="str">
            <v>Cadet</v>
          </cell>
        </row>
        <row r="19">
          <cell r="C19">
            <v>10</v>
          </cell>
          <cell r="D19" t="str">
            <v>Internet</v>
          </cell>
          <cell r="E19" t="str">
            <v>x</v>
          </cell>
          <cell r="F19" t="str">
            <v>10070589712</v>
          </cell>
          <cell r="G19" t="str">
            <v>43560831017</v>
          </cell>
          <cell r="H19" t="str">
            <v>MORICE</v>
          </cell>
          <cell r="I19" t="str">
            <v>Baptiste</v>
          </cell>
          <cell r="J19" t="str">
            <v>VELOCE VANNETAIS CYCL.</v>
          </cell>
          <cell r="K19" t="str">
            <v>Cadet</v>
          </cell>
        </row>
        <row r="20">
          <cell r="C20">
            <v>11</v>
          </cell>
          <cell r="D20" t="str">
            <v>Internet</v>
          </cell>
          <cell r="E20" t="str">
            <v>x</v>
          </cell>
          <cell r="F20" t="str">
            <v>10070566773</v>
          </cell>
          <cell r="G20" t="str">
            <v>43560831009</v>
          </cell>
          <cell r="H20" t="str">
            <v>ROGER</v>
          </cell>
          <cell r="I20" t="str">
            <v>Baptiste</v>
          </cell>
          <cell r="J20" t="str">
            <v>VELOCE VANNETAIS CYCL.</v>
          </cell>
          <cell r="K20" t="str">
            <v>Cadet</v>
          </cell>
        </row>
        <row r="21">
          <cell r="C21">
            <v>12</v>
          </cell>
          <cell r="D21" t="str">
            <v>Internet</v>
          </cell>
          <cell r="E21" t="str">
            <v>x</v>
          </cell>
          <cell r="F21" t="str">
            <v>10065845503</v>
          </cell>
          <cell r="G21" t="str">
            <v>43560830177</v>
          </cell>
          <cell r="H21" t="str">
            <v>VAUGRENARD</v>
          </cell>
          <cell r="I21" t="str">
            <v>Leo</v>
          </cell>
          <cell r="J21" t="str">
            <v>VELOCE VANNETAIS CYCL.</v>
          </cell>
          <cell r="K21" t="str">
            <v>Cadet</v>
          </cell>
        </row>
        <row r="22">
          <cell r="C22">
            <v>13</v>
          </cell>
          <cell r="D22" t="str">
            <v>Internet</v>
          </cell>
          <cell r="E22" t="str">
            <v>x</v>
          </cell>
          <cell r="F22" t="str">
            <v>10068251810</v>
          </cell>
          <cell r="G22" t="str">
            <v>43561930060</v>
          </cell>
          <cell r="H22" t="str">
            <v>BROHAN</v>
          </cell>
          <cell r="I22" t="str">
            <v>Nolan</v>
          </cell>
          <cell r="J22" t="str">
            <v>AC QUESTEMBERT</v>
          </cell>
          <cell r="K22" t="str">
            <v>Cadet</v>
          </cell>
        </row>
        <row r="23">
          <cell r="C23">
            <v>14</v>
          </cell>
          <cell r="D23" t="str">
            <v>Internet</v>
          </cell>
          <cell r="E23" t="str">
            <v>x</v>
          </cell>
          <cell r="F23" t="str">
            <v>10068251305</v>
          </cell>
          <cell r="G23" t="str">
            <v>43561930025</v>
          </cell>
          <cell r="H23" t="str">
            <v>VERSCHUREN</v>
          </cell>
          <cell r="I23" t="str">
            <v>Killian</v>
          </cell>
          <cell r="J23" t="str">
            <v>AC QUESTEMBERT</v>
          </cell>
          <cell r="K23" t="str">
            <v>Cadet</v>
          </cell>
        </row>
        <row r="24">
          <cell r="C24">
            <v>15</v>
          </cell>
          <cell r="D24" t="str">
            <v>Internet</v>
          </cell>
          <cell r="E24" t="str">
            <v>x</v>
          </cell>
          <cell r="F24" t="str">
            <v>10069896362</v>
          </cell>
          <cell r="G24" t="str">
            <v>43561860211</v>
          </cell>
          <cell r="H24" t="str">
            <v>BERTIN</v>
          </cell>
          <cell r="I24" t="str">
            <v>Lucas</v>
          </cell>
          <cell r="J24" t="str">
            <v>EC QUEVENOISE</v>
          </cell>
          <cell r="K24" t="str">
            <v>Cadet</v>
          </cell>
        </row>
        <row r="25">
          <cell r="C25">
            <v>16</v>
          </cell>
          <cell r="D25" t="str">
            <v>Internet</v>
          </cell>
          <cell r="E25" t="str">
            <v>x</v>
          </cell>
          <cell r="F25" t="str">
            <v>10069899594</v>
          </cell>
          <cell r="G25" t="str">
            <v>43561860209</v>
          </cell>
          <cell r="H25" t="str">
            <v>LE MAT</v>
          </cell>
          <cell r="I25" t="str">
            <v>Hugo</v>
          </cell>
          <cell r="J25" t="str">
            <v>EC QUEVENOISE</v>
          </cell>
          <cell r="K25" t="str">
            <v>Cadet</v>
          </cell>
        </row>
        <row r="26">
          <cell r="C26">
            <v>17</v>
          </cell>
          <cell r="D26" t="str">
            <v>Internet</v>
          </cell>
          <cell r="E26" t="str">
            <v>x</v>
          </cell>
          <cell r="F26" t="str">
            <v>10070730057</v>
          </cell>
          <cell r="G26" t="str">
            <v>52442250004</v>
          </cell>
          <cell r="H26" t="str">
            <v>LEBEAU</v>
          </cell>
          <cell r="I26" t="str">
            <v>Gabin</v>
          </cell>
          <cell r="J26" t="str">
            <v>PEDALE PUCEULOISE</v>
          </cell>
          <cell r="K26" t="str">
            <v>Cadet</v>
          </cell>
        </row>
        <row r="27">
          <cell r="C27">
            <v>18</v>
          </cell>
          <cell r="D27" t="str">
            <v>Internet</v>
          </cell>
          <cell r="E27" t="str">
            <v>x</v>
          </cell>
          <cell r="F27" t="str">
            <v>10070731067</v>
          </cell>
          <cell r="G27" t="str">
            <v>52442250031</v>
          </cell>
          <cell r="H27" t="str">
            <v>MEREL</v>
          </cell>
          <cell r="I27" t="str">
            <v>Axel</v>
          </cell>
          <cell r="J27" t="str">
            <v>PEDALE PUCEULOISE</v>
          </cell>
          <cell r="K27" t="str">
            <v>Cadet</v>
          </cell>
        </row>
        <row r="28">
          <cell r="C28">
            <v>19</v>
          </cell>
          <cell r="D28" t="str">
            <v>Internet</v>
          </cell>
          <cell r="E28" t="str">
            <v>x</v>
          </cell>
          <cell r="F28" t="str">
            <v>10067501068</v>
          </cell>
          <cell r="G28" t="str">
            <v>43560410153</v>
          </cell>
          <cell r="H28" t="str">
            <v>LE FLOCH</v>
          </cell>
          <cell r="I28" t="str">
            <v>Pacome</v>
          </cell>
          <cell r="J28" t="str">
            <v>UC ALREENNE</v>
          </cell>
          <cell r="K28" t="str">
            <v>Cadet</v>
          </cell>
        </row>
        <row r="29">
          <cell r="C29">
            <v>20</v>
          </cell>
          <cell r="D29" t="str">
            <v>Internet</v>
          </cell>
          <cell r="E29" t="str">
            <v>x</v>
          </cell>
          <cell r="F29" t="str">
            <v>10067498240</v>
          </cell>
          <cell r="G29" t="str">
            <v>43560410031</v>
          </cell>
          <cell r="H29" t="str">
            <v>MORICE</v>
          </cell>
          <cell r="I29" t="str">
            <v>Hugo</v>
          </cell>
          <cell r="J29" t="str">
            <v>UC ALREENNE</v>
          </cell>
          <cell r="K29" t="str">
            <v>Cadet</v>
          </cell>
        </row>
        <row r="30">
          <cell r="C30">
            <v>21</v>
          </cell>
          <cell r="D30" t="str">
            <v>Internet</v>
          </cell>
          <cell r="E30" t="str">
            <v>x</v>
          </cell>
          <cell r="F30" t="str">
            <v>10068281516</v>
          </cell>
          <cell r="G30" t="str">
            <v>52441030046</v>
          </cell>
          <cell r="H30" t="str">
            <v>SOURGET</v>
          </cell>
          <cell r="I30" t="str">
            <v>Elliot</v>
          </cell>
          <cell r="J30" t="str">
            <v>AC BREVINOIS</v>
          </cell>
          <cell r="K30" t="str">
            <v>Cadet</v>
          </cell>
        </row>
        <row r="31">
          <cell r="C31">
            <v>22</v>
          </cell>
          <cell r="D31" t="str">
            <v>Internet</v>
          </cell>
          <cell r="E31" t="str">
            <v>x</v>
          </cell>
          <cell r="F31" t="str">
            <v>10069532311</v>
          </cell>
          <cell r="G31" t="str">
            <v>43220690235</v>
          </cell>
          <cell r="H31" t="str">
            <v>GLOT</v>
          </cell>
          <cell r="I31" t="str">
            <v>Ewenn</v>
          </cell>
          <cell r="J31" t="str">
            <v>CC PLANCOETIN</v>
          </cell>
          <cell r="K31" t="str">
            <v>Cadet</v>
          </cell>
        </row>
        <row r="32">
          <cell r="C32">
            <v>23</v>
          </cell>
          <cell r="D32" t="str">
            <v>Internet</v>
          </cell>
          <cell r="E32" t="str">
            <v>x</v>
          </cell>
          <cell r="F32" t="str">
            <v>10067523906</v>
          </cell>
          <cell r="G32" t="str">
            <v>43354170208</v>
          </cell>
          <cell r="H32" t="str">
            <v>LESAGE</v>
          </cell>
          <cell r="I32" t="str">
            <v>Ewen</v>
          </cell>
          <cell r="J32" t="str">
            <v>EC PAYS GUICHEN</v>
          </cell>
          <cell r="K32" t="str">
            <v>Cadet</v>
          </cell>
        </row>
        <row r="33">
          <cell r="C33">
            <v>24</v>
          </cell>
          <cell r="D33" t="str">
            <v>Internet</v>
          </cell>
          <cell r="E33" t="str">
            <v>x</v>
          </cell>
          <cell r="F33" t="str">
            <v>10067973136</v>
          </cell>
          <cell r="G33" t="str">
            <v>43561360193</v>
          </cell>
          <cell r="H33" t="str">
            <v>LE HUITOUZE</v>
          </cell>
          <cell r="I33" t="str">
            <v>Eddy</v>
          </cell>
          <cell r="J33" t="str">
            <v>EC PLUVIGNOISE</v>
          </cell>
          <cell r="K33" t="str">
            <v>Cadet</v>
          </cell>
        </row>
        <row r="34">
          <cell r="C34">
            <v>25</v>
          </cell>
          <cell r="D34" t="str">
            <v>Internet</v>
          </cell>
          <cell r="E34" t="str">
            <v>x</v>
          </cell>
          <cell r="F34" t="str">
            <v>10070291739</v>
          </cell>
          <cell r="G34" t="str">
            <v>43560090035</v>
          </cell>
          <cell r="H34" t="str">
            <v>DREANO</v>
          </cell>
          <cell r="I34" t="str">
            <v>Victor</v>
          </cell>
          <cell r="J34" t="str">
            <v>OC LOCMINE</v>
          </cell>
          <cell r="K34" t="str">
            <v>Cadet</v>
          </cell>
        </row>
        <row r="35">
          <cell r="C35">
            <v>26</v>
          </cell>
          <cell r="D35" t="str">
            <v>Internet</v>
          </cell>
          <cell r="E35" t="str">
            <v>x</v>
          </cell>
          <cell r="F35" t="str">
            <v>10068410848</v>
          </cell>
          <cell r="G35" t="str">
            <v>43561230055</v>
          </cell>
          <cell r="H35" t="str">
            <v>BOCHER</v>
          </cell>
          <cell r="I35" t="str">
            <v>Nils</v>
          </cell>
          <cell r="J35" t="str">
            <v>US LA GACILLY CYCL.</v>
          </cell>
          <cell r="K35" t="str">
            <v>Cadet</v>
          </cell>
        </row>
        <row r="36">
          <cell r="C36">
            <v>27</v>
          </cell>
          <cell r="D36" t="str">
            <v>Internet</v>
          </cell>
          <cell r="E36" t="str">
            <v>x</v>
          </cell>
          <cell r="F36" t="str">
            <v>10072751600</v>
          </cell>
          <cell r="G36" t="str">
            <v>52440030443</v>
          </cell>
          <cell r="H36" t="str">
            <v>GAUDIN</v>
          </cell>
          <cell r="I36" t="str">
            <v>Jean Gabriel</v>
          </cell>
          <cell r="J36" t="str">
            <v>US PONTCHATELAINE</v>
          </cell>
          <cell r="K36" t="str">
            <v>Cadet</v>
          </cell>
        </row>
        <row r="37">
          <cell r="C37">
            <v>28</v>
          </cell>
          <cell r="D37" t="str">
            <v>Internet</v>
          </cell>
          <cell r="E37" t="str">
            <v>x</v>
          </cell>
          <cell r="F37" t="str">
            <v>10072201427</v>
          </cell>
          <cell r="G37" t="str">
            <v>52442590003</v>
          </cell>
          <cell r="H37" t="str">
            <v>BOLGIANI</v>
          </cell>
          <cell r="I37" t="str">
            <v>Gabriel</v>
          </cell>
          <cell r="J37" t="str">
            <v>VELO CLUB PORNICHET</v>
          </cell>
          <cell r="K37" t="str">
            <v>Cadet</v>
          </cell>
        </row>
        <row r="38">
          <cell r="C38">
            <v>29</v>
          </cell>
          <cell r="D38" t="str">
            <v>Manuel</v>
          </cell>
          <cell r="E38" t="str">
            <v>x</v>
          </cell>
          <cell r="F38">
            <v>0</v>
          </cell>
          <cell r="G38" t="str">
            <v>52441030046</v>
          </cell>
          <cell r="H38" t="str">
            <v>LE NORMAND</v>
          </cell>
          <cell r="I38" t="str">
            <v>Quentin</v>
          </cell>
          <cell r="J38" t="str">
            <v>AC BREVINOIS</v>
          </cell>
          <cell r="K38" t="str">
            <v>Cadet</v>
          </cell>
        </row>
        <row r="39">
          <cell r="C39">
            <v>30</v>
          </cell>
          <cell r="D39" t="str">
            <v>Manuel</v>
          </cell>
          <cell r="E39" t="str">
            <v>x</v>
          </cell>
          <cell r="F39">
            <v>0</v>
          </cell>
          <cell r="G39" t="str">
            <v>43560830114</v>
          </cell>
          <cell r="H39" t="str">
            <v>LE DELETAIRE</v>
          </cell>
          <cell r="I39" t="str">
            <v>Mathis</v>
          </cell>
          <cell r="J39" t="str">
            <v>VELOCE VANNETAIS</v>
          </cell>
          <cell r="K39" t="str">
            <v>Cadet</v>
          </cell>
        </row>
        <row r="40">
          <cell r="C40">
            <v>31</v>
          </cell>
          <cell r="D40" t="str">
            <v>Manuel</v>
          </cell>
          <cell r="E40" t="str">
            <v>x</v>
          </cell>
          <cell r="F40">
            <v>0</v>
          </cell>
          <cell r="G40" t="str">
            <v>43223140579</v>
          </cell>
          <cell r="H40" t="str">
            <v>STEVANT</v>
          </cell>
          <cell r="I40" t="str">
            <v>Malo</v>
          </cell>
          <cell r="J40" t="str">
            <v>VC PAYS DE LOUDEAC</v>
          </cell>
          <cell r="K40" t="str">
            <v>Cadet</v>
          </cell>
        </row>
        <row r="41">
          <cell r="C41">
            <v>32</v>
          </cell>
          <cell r="D41" t="str">
            <v/>
          </cell>
          <cell r="E41" t="str">
            <v>x</v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</row>
        <row r="42">
          <cell r="C42">
            <v>33</v>
          </cell>
          <cell r="D42" t="str">
            <v/>
          </cell>
          <cell r="E42" t="str">
            <v>x</v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</row>
        <row r="43">
          <cell r="C43">
            <v>34</v>
          </cell>
          <cell r="D43" t="str">
            <v/>
          </cell>
          <cell r="E43" t="str">
            <v>x</v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</row>
        <row r="44">
          <cell r="C44">
            <v>35</v>
          </cell>
          <cell r="D44" t="str">
            <v/>
          </cell>
          <cell r="E44" t="str">
            <v>x</v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</row>
        <row r="45">
          <cell r="C45">
            <v>36</v>
          </cell>
          <cell r="D45" t="str">
            <v/>
          </cell>
          <cell r="E45" t="str">
            <v>x</v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</row>
        <row r="46">
          <cell r="C46">
            <v>37</v>
          </cell>
          <cell r="D46" t="str">
            <v/>
          </cell>
          <cell r="E46" t="str">
            <v>x</v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</row>
        <row r="47">
          <cell r="C47">
            <v>38</v>
          </cell>
          <cell r="D47" t="str">
            <v/>
          </cell>
          <cell r="E47" t="str">
            <v>x</v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</row>
        <row r="48">
          <cell r="C48">
            <v>39</v>
          </cell>
          <cell r="D48" t="str">
            <v/>
          </cell>
          <cell r="E48" t="str">
            <v>x</v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</row>
        <row r="49">
          <cell r="C49">
            <v>40</v>
          </cell>
          <cell r="D49" t="str">
            <v/>
          </cell>
          <cell r="E49" t="str">
            <v>x</v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</row>
        <row r="50">
          <cell r="C50">
            <v>41</v>
          </cell>
          <cell r="D50" t="str">
            <v/>
          </cell>
          <cell r="E50" t="str">
            <v>x</v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</row>
        <row r="51">
          <cell r="C51">
            <v>42</v>
          </cell>
          <cell r="D51" t="str">
            <v/>
          </cell>
          <cell r="E51" t="str">
            <v>x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</row>
        <row r="52">
          <cell r="C52">
            <v>43</v>
          </cell>
          <cell r="D52" t="str">
            <v/>
          </cell>
          <cell r="E52" t="str">
            <v>x</v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</row>
        <row r="53">
          <cell r="C53">
            <v>44</v>
          </cell>
          <cell r="D53" t="str">
            <v/>
          </cell>
          <cell r="E53" t="str">
            <v>x</v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</row>
        <row r="54">
          <cell r="C54">
            <v>45</v>
          </cell>
          <cell r="D54" t="str">
            <v/>
          </cell>
          <cell r="E54" t="str">
            <v>x</v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</row>
        <row r="55">
          <cell r="C55">
            <v>46</v>
          </cell>
          <cell r="D55" t="str">
            <v/>
          </cell>
          <cell r="E55" t="str">
            <v>x</v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</row>
        <row r="56">
          <cell r="C56">
            <v>47</v>
          </cell>
          <cell r="D56" t="str">
            <v/>
          </cell>
          <cell r="E56" t="str">
            <v>x</v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</row>
        <row r="57">
          <cell r="C57">
            <v>48</v>
          </cell>
          <cell r="D57" t="str">
            <v/>
          </cell>
          <cell r="E57" t="str">
            <v>x</v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</row>
        <row r="58">
          <cell r="C58">
            <v>49</v>
          </cell>
          <cell r="D58" t="str">
            <v/>
          </cell>
          <cell r="E58" t="str">
            <v>x</v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</row>
        <row r="59">
          <cell r="C59">
            <v>50</v>
          </cell>
          <cell r="D59" t="str">
            <v/>
          </cell>
          <cell r="E59" t="str">
            <v>x</v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</row>
        <row r="60">
          <cell r="C60">
            <v>51</v>
          </cell>
          <cell r="D60" t="str">
            <v/>
          </cell>
          <cell r="E60" t="str">
            <v>x</v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</row>
        <row r="61">
          <cell r="C61">
            <v>52</v>
          </cell>
          <cell r="D61" t="str">
            <v/>
          </cell>
          <cell r="E61" t="str">
            <v>x</v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</row>
        <row r="62">
          <cell r="C62">
            <v>53</v>
          </cell>
          <cell r="D62" t="str">
            <v/>
          </cell>
          <cell r="E62" t="str">
            <v>x</v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</row>
        <row r="63">
          <cell r="C63">
            <v>54</v>
          </cell>
          <cell r="D63" t="str">
            <v/>
          </cell>
          <cell r="E63" t="str">
            <v>x</v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</row>
        <row r="64">
          <cell r="C64">
            <v>55</v>
          </cell>
          <cell r="D64" t="str">
            <v/>
          </cell>
          <cell r="E64" t="str">
            <v>x</v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</row>
        <row r="65">
          <cell r="C65">
            <v>56</v>
          </cell>
          <cell r="D65" t="str">
            <v/>
          </cell>
          <cell r="E65" t="str">
            <v>x</v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</row>
        <row r="66">
          <cell r="C66">
            <v>57</v>
          </cell>
          <cell r="D66" t="str">
            <v/>
          </cell>
          <cell r="E66" t="str">
            <v>x</v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</row>
        <row r="67">
          <cell r="C67">
            <v>58</v>
          </cell>
          <cell r="D67" t="str">
            <v/>
          </cell>
          <cell r="E67" t="str">
            <v>x</v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</row>
        <row r="68">
          <cell r="C68">
            <v>59</v>
          </cell>
          <cell r="D68" t="str">
            <v/>
          </cell>
          <cell r="E68" t="str">
            <v>x</v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</row>
        <row r="69">
          <cell r="C69">
            <v>60</v>
          </cell>
          <cell r="D69" t="str">
            <v/>
          </cell>
          <cell r="E69" t="str">
            <v>x</v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</row>
        <row r="70">
          <cell r="C70">
            <v>61</v>
          </cell>
          <cell r="D70" t="str">
            <v/>
          </cell>
          <cell r="E70" t="str">
            <v>x</v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</row>
        <row r="71">
          <cell r="C71">
            <v>62</v>
          </cell>
          <cell r="D71" t="str">
            <v/>
          </cell>
          <cell r="E71" t="str">
            <v>x</v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</row>
        <row r="72">
          <cell r="C72">
            <v>63</v>
          </cell>
          <cell r="D72" t="str">
            <v/>
          </cell>
          <cell r="E72" t="str">
            <v>x</v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</row>
        <row r="73">
          <cell r="C73">
            <v>64</v>
          </cell>
          <cell r="D73" t="str">
            <v/>
          </cell>
          <cell r="E73" t="str">
            <v>x</v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</row>
        <row r="74">
          <cell r="C74">
            <v>65</v>
          </cell>
          <cell r="D74" t="str">
            <v/>
          </cell>
          <cell r="E74" t="str">
            <v>x</v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</row>
        <row r="75">
          <cell r="C75">
            <v>66</v>
          </cell>
          <cell r="D75" t="str">
            <v/>
          </cell>
          <cell r="E75" t="str">
            <v>x</v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</row>
        <row r="76">
          <cell r="C76">
            <v>67</v>
          </cell>
          <cell r="D76" t="str">
            <v/>
          </cell>
          <cell r="E76" t="str">
            <v>x</v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</row>
        <row r="77">
          <cell r="C77">
            <v>68</v>
          </cell>
          <cell r="D77" t="str">
            <v/>
          </cell>
          <cell r="E77" t="str">
            <v>x</v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</row>
        <row r="78">
          <cell r="C78">
            <v>69</v>
          </cell>
          <cell r="D78" t="str">
            <v/>
          </cell>
          <cell r="E78" t="str">
            <v>x</v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</row>
        <row r="79">
          <cell r="C79">
            <v>70</v>
          </cell>
          <cell r="D79" t="str">
            <v/>
          </cell>
          <cell r="E79" t="str">
            <v>x</v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</row>
        <row r="80">
          <cell r="C80">
            <v>71</v>
          </cell>
          <cell r="D80" t="str">
            <v/>
          </cell>
          <cell r="E80" t="str">
            <v>x</v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</row>
        <row r="81">
          <cell r="C81">
            <v>72</v>
          </cell>
          <cell r="D81" t="str">
            <v/>
          </cell>
          <cell r="E81" t="str">
            <v>x</v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</row>
        <row r="82">
          <cell r="C82">
            <v>73</v>
          </cell>
          <cell r="D82" t="str">
            <v/>
          </cell>
          <cell r="E82" t="str">
            <v>x</v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</row>
        <row r="83">
          <cell r="C83">
            <v>74</v>
          </cell>
          <cell r="D83" t="str">
            <v/>
          </cell>
          <cell r="E83" t="str">
            <v>x</v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</row>
        <row r="84">
          <cell r="C84">
            <v>75</v>
          </cell>
          <cell r="D84" t="str">
            <v/>
          </cell>
          <cell r="E84" t="str">
            <v>x</v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</row>
        <row r="85">
          <cell r="C85">
            <v>76</v>
          </cell>
          <cell r="D85" t="str">
            <v/>
          </cell>
          <cell r="E85" t="str">
            <v>x</v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</row>
        <row r="86">
          <cell r="C86">
            <v>77</v>
          </cell>
          <cell r="D86" t="str">
            <v/>
          </cell>
          <cell r="E86" t="str">
            <v>x</v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</row>
        <row r="87">
          <cell r="C87">
            <v>78</v>
          </cell>
          <cell r="D87" t="str">
            <v/>
          </cell>
          <cell r="E87" t="str">
            <v>x</v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</row>
        <row r="88">
          <cell r="C88">
            <v>79</v>
          </cell>
          <cell r="D88" t="str">
            <v/>
          </cell>
          <cell r="E88" t="str">
            <v>x</v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</row>
        <row r="89">
          <cell r="C89">
            <v>80</v>
          </cell>
          <cell r="D89" t="str">
            <v/>
          </cell>
          <cell r="E89" t="str">
            <v>x</v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</row>
        <row r="90">
          <cell r="C90">
            <v>81</v>
          </cell>
          <cell r="D90" t="str">
            <v/>
          </cell>
          <cell r="E90" t="str">
            <v>x</v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</row>
        <row r="91">
          <cell r="C91">
            <v>82</v>
          </cell>
          <cell r="D91" t="str">
            <v/>
          </cell>
          <cell r="E91" t="str">
            <v>x</v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</row>
        <row r="92">
          <cell r="C92">
            <v>83</v>
          </cell>
          <cell r="D92" t="str">
            <v/>
          </cell>
          <cell r="E92" t="str">
            <v>x</v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</row>
        <row r="93">
          <cell r="C93">
            <v>84</v>
          </cell>
          <cell r="D93" t="str">
            <v/>
          </cell>
          <cell r="E93" t="str">
            <v>x</v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</row>
        <row r="94">
          <cell r="C94">
            <v>85</v>
          </cell>
          <cell r="D94" t="str">
            <v/>
          </cell>
          <cell r="E94" t="str">
            <v>x</v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</row>
        <row r="95">
          <cell r="C95">
            <v>86</v>
          </cell>
          <cell r="D95" t="str">
            <v/>
          </cell>
          <cell r="E95" t="str">
            <v>x</v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</row>
        <row r="96">
          <cell r="C96">
            <v>87</v>
          </cell>
          <cell r="D96" t="str">
            <v/>
          </cell>
          <cell r="E96" t="str">
            <v>x</v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</row>
        <row r="97">
          <cell r="C97">
            <v>88</v>
          </cell>
          <cell r="D97" t="str">
            <v/>
          </cell>
          <cell r="E97" t="str">
            <v>x</v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</row>
        <row r="98">
          <cell r="C98">
            <v>89</v>
          </cell>
          <cell r="D98" t="str">
            <v/>
          </cell>
          <cell r="E98" t="str">
            <v>x</v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</row>
        <row r="99">
          <cell r="C99">
            <v>90</v>
          </cell>
          <cell r="D99" t="str">
            <v/>
          </cell>
          <cell r="E99" t="str">
            <v>x</v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</row>
        <row r="100">
          <cell r="C100">
            <v>91</v>
          </cell>
          <cell r="D100" t="str">
            <v/>
          </cell>
          <cell r="E100" t="str">
            <v>x</v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</row>
        <row r="101">
          <cell r="C101">
            <v>92</v>
          </cell>
          <cell r="D101" t="str">
            <v/>
          </cell>
          <cell r="E101" t="str">
            <v>x</v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</row>
        <row r="102">
          <cell r="C102">
            <v>93</v>
          </cell>
          <cell r="D102" t="str">
            <v/>
          </cell>
          <cell r="E102" t="str">
            <v>x</v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</row>
        <row r="103">
          <cell r="C103">
            <v>94</v>
          </cell>
          <cell r="D103" t="str">
            <v/>
          </cell>
          <cell r="E103" t="str">
            <v>x</v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</row>
        <row r="104">
          <cell r="C104">
            <v>95</v>
          </cell>
          <cell r="D104" t="str">
            <v/>
          </cell>
          <cell r="E104" t="str">
            <v>x</v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</row>
        <row r="105">
          <cell r="C105">
            <v>96</v>
          </cell>
          <cell r="D105" t="str">
            <v/>
          </cell>
          <cell r="E105" t="str">
            <v>x</v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</row>
        <row r="106">
          <cell r="C106">
            <v>97</v>
          </cell>
          <cell r="D106" t="str">
            <v/>
          </cell>
          <cell r="E106" t="str">
            <v>x</v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</row>
        <row r="107">
          <cell r="C107">
            <v>98</v>
          </cell>
          <cell r="D107" t="str">
            <v/>
          </cell>
          <cell r="E107" t="str">
            <v>x</v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</row>
        <row r="108">
          <cell r="C108">
            <v>99</v>
          </cell>
          <cell r="D108" t="str">
            <v/>
          </cell>
          <cell r="E108" t="str">
            <v>x</v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</row>
        <row r="109">
          <cell r="C109">
            <v>100</v>
          </cell>
          <cell r="D109" t="str">
            <v/>
          </cell>
          <cell r="E109" t="str">
            <v>x</v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</row>
        <row r="110">
          <cell r="C110">
            <v>101</v>
          </cell>
          <cell r="D110" t="str">
            <v/>
          </cell>
          <cell r="E110" t="str">
            <v>x</v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</row>
        <row r="111">
          <cell r="C111">
            <v>102</v>
          </cell>
          <cell r="D111" t="str">
            <v/>
          </cell>
          <cell r="E111" t="str">
            <v>x</v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</row>
        <row r="112">
          <cell r="C112">
            <v>103</v>
          </cell>
          <cell r="D112" t="str">
            <v/>
          </cell>
          <cell r="E112" t="str">
            <v>x</v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</row>
        <row r="113">
          <cell r="C113">
            <v>104</v>
          </cell>
          <cell r="D113" t="str">
            <v/>
          </cell>
          <cell r="E113" t="str">
            <v>x</v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</row>
        <row r="114">
          <cell r="C114">
            <v>105</v>
          </cell>
          <cell r="D114" t="str">
            <v/>
          </cell>
          <cell r="E114" t="str">
            <v>x</v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</row>
        <row r="115">
          <cell r="C115">
            <v>106</v>
          </cell>
          <cell r="D115" t="str">
            <v/>
          </cell>
          <cell r="E115" t="str">
            <v>x</v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</row>
        <row r="116">
          <cell r="C116">
            <v>107</v>
          </cell>
          <cell r="D116" t="str">
            <v/>
          </cell>
          <cell r="E116" t="str">
            <v>x</v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</row>
        <row r="117">
          <cell r="C117">
            <v>108</v>
          </cell>
          <cell r="D117" t="str">
            <v/>
          </cell>
          <cell r="E117" t="str">
            <v>x</v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</row>
        <row r="118">
          <cell r="C118">
            <v>109</v>
          </cell>
          <cell r="D118" t="str">
            <v/>
          </cell>
          <cell r="E118" t="str">
            <v>x</v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</row>
        <row r="119">
          <cell r="C119">
            <v>110</v>
          </cell>
          <cell r="D119" t="str">
            <v/>
          </cell>
          <cell r="E119" t="str">
            <v>x</v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</row>
        <row r="120">
          <cell r="C120">
            <v>111</v>
          </cell>
          <cell r="D120" t="str">
            <v/>
          </cell>
          <cell r="E120" t="str">
            <v>x</v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</row>
        <row r="121">
          <cell r="C121">
            <v>112</v>
          </cell>
          <cell r="D121" t="str">
            <v/>
          </cell>
          <cell r="E121" t="str">
            <v>x</v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</row>
        <row r="122">
          <cell r="C122">
            <v>113</v>
          </cell>
          <cell r="D122" t="str">
            <v/>
          </cell>
          <cell r="E122" t="str">
            <v>x</v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</row>
        <row r="123">
          <cell r="C123">
            <v>114</v>
          </cell>
          <cell r="D123" t="str">
            <v/>
          </cell>
          <cell r="E123" t="str">
            <v>x</v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</row>
        <row r="124">
          <cell r="C124">
            <v>115</v>
          </cell>
          <cell r="D124" t="str">
            <v/>
          </cell>
          <cell r="E124" t="str">
            <v>x</v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</row>
        <row r="125">
          <cell r="C125">
            <v>116</v>
          </cell>
          <cell r="D125" t="str">
            <v/>
          </cell>
          <cell r="E125" t="str">
            <v>x</v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</row>
        <row r="126">
          <cell r="C126">
            <v>117</v>
          </cell>
          <cell r="D126" t="str">
            <v/>
          </cell>
          <cell r="E126" t="str">
            <v>x</v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</row>
        <row r="127">
          <cell r="C127">
            <v>118</v>
          </cell>
          <cell r="D127" t="str">
            <v/>
          </cell>
          <cell r="E127" t="str">
            <v>x</v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</row>
        <row r="128">
          <cell r="C128">
            <v>119</v>
          </cell>
          <cell r="D128" t="str">
            <v/>
          </cell>
          <cell r="E128" t="str">
            <v>x</v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</row>
        <row r="129">
          <cell r="C129">
            <v>120</v>
          </cell>
          <cell r="D129" t="str">
            <v/>
          </cell>
          <cell r="E129" t="str">
            <v>x</v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</row>
        <row r="130">
          <cell r="C130">
            <v>121</v>
          </cell>
          <cell r="D130" t="str">
            <v/>
          </cell>
          <cell r="E130" t="str">
            <v>x</v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</row>
        <row r="131">
          <cell r="C131">
            <v>122</v>
          </cell>
          <cell r="D131" t="str">
            <v/>
          </cell>
          <cell r="E131" t="str">
            <v>x</v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</row>
        <row r="132">
          <cell r="C132">
            <v>123</v>
          </cell>
          <cell r="D132" t="str">
            <v/>
          </cell>
          <cell r="E132" t="str">
            <v>x</v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</row>
        <row r="133">
          <cell r="C133">
            <v>124</v>
          </cell>
          <cell r="D133" t="str">
            <v/>
          </cell>
          <cell r="E133" t="str">
            <v>x</v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</row>
        <row r="134">
          <cell r="C134">
            <v>125</v>
          </cell>
          <cell r="D134" t="str">
            <v/>
          </cell>
          <cell r="E134" t="str">
            <v>x</v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</row>
        <row r="135">
          <cell r="C135">
            <v>126</v>
          </cell>
          <cell r="D135" t="str">
            <v/>
          </cell>
          <cell r="E135" t="str">
            <v>x</v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</row>
        <row r="136">
          <cell r="C136">
            <v>127</v>
          </cell>
          <cell r="D136" t="str">
            <v/>
          </cell>
          <cell r="E136" t="str">
            <v>x</v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</row>
        <row r="137">
          <cell r="C137">
            <v>128</v>
          </cell>
          <cell r="D137" t="str">
            <v/>
          </cell>
          <cell r="E137" t="str">
            <v>x</v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</row>
        <row r="138">
          <cell r="C138">
            <v>129</v>
          </cell>
          <cell r="D138" t="str">
            <v/>
          </cell>
          <cell r="E138" t="str">
            <v>x</v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</row>
        <row r="139">
          <cell r="C139">
            <v>130</v>
          </cell>
          <cell r="D139" t="str">
            <v/>
          </cell>
          <cell r="E139" t="str">
            <v>x</v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</row>
        <row r="140">
          <cell r="C140">
            <v>131</v>
          </cell>
          <cell r="D140" t="str">
            <v/>
          </cell>
          <cell r="E140" t="str">
            <v>x</v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</row>
        <row r="141">
          <cell r="C141">
            <v>132</v>
          </cell>
          <cell r="D141" t="str">
            <v/>
          </cell>
          <cell r="E141" t="str">
            <v>x</v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</row>
        <row r="142">
          <cell r="C142">
            <v>133</v>
          </cell>
          <cell r="D142" t="str">
            <v/>
          </cell>
          <cell r="E142" t="str">
            <v>x</v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</row>
        <row r="143">
          <cell r="C143">
            <v>134</v>
          </cell>
          <cell r="D143" t="str">
            <v/>
          </cell>
          <cell r="E143" t="str">
            <v>x</v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</row>
        <row r="144">
          <cell r="C144">
            <v>135</v>
          </cell>
          <cell r="D144" t="str">
            <v/>
          </cell>
          <cell r="E144" t="str">
            <v>x</v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</row>
        <row r="145">
          <cell r="C145">
            <v>136</v>
          </cell>
          <cell r="D145" t="str">
            <v/>
          </cell>
          <cell r="E145" t="str">
            <v>x</v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</row>
        <row r="146">
          <cell r="C146">
            <v>137</v>
          </cell>
          <cell r="D146" t="str">
            <v/>
          </cell>
          <cell r="E146" t="str">
            <v>x</v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</row>
        <row r="147">
          <cell r="C147">
            <v>138</v>
          </cell>
          <cell r="D147" t="str">
            <v/>
          </cell>
          <cell r="E147" t="str">
            <v>x</v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</row>
        <row r="148">
          <cell r="C148">
            <v>139</v>
          </cell>
          <cell r="D148" t="str">
            <v/>
          </cell>
          <cell r="E148" t="str">
            <v>x</v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</row>
        <row r="149">
          <cell r="C149">
            <v>140</v>
          </cell>
          <cell r="D149" t="str">
            <v/>
          </cell>
          <cell r="E149" t="str">
            <v>x</v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</row>
        <row r="150">
          <cell r="C150">
            <v>141</v>
          </cell>
          <cell r="D150" t="str">
            <v/>
          </cell>
          <cell r="E150" t="str">
            <v>x</v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</row>
        <row r="151">
          <cell r="C151">
            <v>142</v>
          </cell>
          <cell r="D151" t="str">
            <v/>
          </cell>
          <cell r="E151" t="str">
            <v>x</v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</row>
        <row r="152">
          <cell r="C152">
            <v>143</v>
          </cell>
          <cell r="D152" t="str">
            <v/>
          </cell>
          <cell r="E152" t="str">
            <v>x</v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</row>
        <row r="153">
          <cell r="C153">
            <v>144</v>
          </cell>
          <cell r="D153" t="str">
            <v/>
          </cell>
          <cell r="E153" t="str">
            <v>x</v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</row>
        <row r="154">
          <cell r="C154">
            <v>145</v>
          </cell>
          <cell r="D154" t="str">
            <v/>
          </cell>
          <cell r="E154" t="str">
            <v>x</v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</row>
        <row r="155">
          <cell r="C155">
            <v>146</v>
          </cell>
          <cell r="D155" t="str">
            <v/>
          </cell>
          <cell r="E155" t="str">
            <v>x</v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</row>
        <row r="156">
          <cell r="C156">
            <v>147</v>
          </cell>
          <cell r="D156" t="str">
            <v/>
          </cell>
          <cell r="E156" t="str">
            <v>x</v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</row>
        <row r="157">
          <cell r="C157">
            <v>148</v>
          </cell>
          <cell r="D157" t="str">
            <v/>
          </cell>
          <cell r="E157" t="str">
            <v>x</v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</row>
        <row r="158">
          <cell r="C158">
            <v>149</v>
          </cell>
          <cell r="D158" t="str">
            <v/>
          </cell>
          <cell r="E158" t="str">
            <v>x</v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</row>
        <row r="159">
          <cell r="C159">
            <v>150</v>
          </cell>
          <cell r="D159" t="str">
            <v/>
          </cell>
          <cell r="E159" t="str">
            <v>x</v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</row>
        <row r="160">
          <cell r="C160">
            <v>151</v>
          </cell>
          <cell r="D160" t="str">
            <v/>
          </cell>
          <cell r="E160" t="str">
            <v>x</v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</row>
        <row r="161">
          <cell r="C161">
            <v>152</v>
          </cell>
          <cell r="D161" t="str">
            <v/>
          </cell>
          <cell r="E161" t="str">
            <v>x</v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</row>
        <row r="162">
          <cell r="C162">
            <v>153</v>
          </cell>
          <cell r="D162" t="str">
            <v/>
          </cell>
          <cell r="E162" t="str">
            <v>x</v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</row>
        <row r="163">
          <cell r="C163">
            <v>154</v>
          </cell>
          <cell r="D163" t="str">
            <v/>
          </cell>
          <cell r="E163" t="str">
            <v>x</v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</row>
        <row r="164">
          <cell r="C164">
            <v>155</v>
          </cell>
          <cell r="D164" t="str">
            <v/>
          </cell>
          <cell r="E164" t="str">
            <v>x</v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</row>
        <row r="165">
          <cell r="C165">
            <v>156</v>
          </cell>
          <cell r="D165" t="str">
            <v/>
          </cell>
          <cell r="E165" t="str">
            <v>x</v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</row>
        <row r="166">
          <cell r="C166">
            <v>157</v>
          </cell>
          <cell r="D166" t="str">
            <v/>
          </cell>
          <cell r="E166" t="str">
            <v>x</v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</row>
        <row r="167">
          <cell r="C167">
            <v>158</v>
          </cell>
          <cell r="D167" t="str">
            <v/>
          </cell>
          <cell r="E167" t="str">
            <v>x</v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</row>
        <row r="168">
          <cell r="C168">
            <v>159</v>
          </cell>
          <cell r="D168" t="str">
            <v/>
          </cell>
          <cell r="E168" t="str">
            <v>x</v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</row>
        <row r="169">
          <cell r="C169">
            <v>160</v>
          </cell>
          <cell r="D169" t="str">
            <v/>
          </cell>
          <cell r="E169" t="str">
            <v>x</v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</row>
        <row r="170">
          <cell r="C170">
            <v>161</v>
          </cell>
          <cell r="D170" t="str">
            <v/>
          </cell>
          <cell r="E170" t="str">
            <v>x</v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</row>
        <row r="171">
          <cell r="C171">
            <v>162</v>
          </cell>
          <cell r="D171" t="str">
            <v/>
          </cell>
          <cell r="E171" t="str">
            <v>x</v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</row>
        <row r="172">
          <cell r="C172">
            <v>163</v>
          </cell>
          <cell r="D172" t="str">
            <v/>
          </cell>
          <cell r="E172" t="str">
            <v>x</v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</row>
        <row r="173">
          <cell r="C173">
            <v>164</v>
          </cell>
          <cell r="D173" t="str">
            <v/>
          </cell>
          <cell r="E173" t="str">
            <v>x</v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</row>
        <row r="174">
          <cell r="C174">
            <v>165</v>
          </cell>
          <cell r="D174" t="str">
            <v/>
          </cell>
          <cell r="E174" t="str">
            <v>x</v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</row>
        <row r="175">
          <cell r="C175">
            <v>166</v>
          </cell>
          <cell r="D175" t="str">
            <v/>
          </cell>
          <cell r="E175" t="str">
            <v>x</v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</row>
        <row r="176">
          <cell r="C176">
            <v>167</v>
          </cell>
          <cell r="D176" t="str">
            <v/>
          </cell>
          <cell r="E176" t="str">
            <v>x</v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</row>
        <row r="177">
          <cell r="C177">
            <v>168</v>
          </cell>
          <cell r="D177" t="str">
            <v/>
          </cell>
          <cell r="E177" t="str">
            <v>x</v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</row>
        <row r="178">
          <cell r="C178">
            <v>169</v>
          </cell>
          <cell r="D178" t="str">
            <v/>
          </cell>
          <cell r="E178" t="str">
            <v>x</v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</row>
        <row r="179">
          <cell r="C179">
            <v>170</v>
          </cell>
          <cell r="D179" t="str">
            <v/>
          </cell>
          <cell r="E179" t="str">
            <v>x</v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</row>
        <row r="180">
          <cell r="C180">
            <v>171</v>
          </cell>
          <cell r="D180" t="str">
            <v/>
          </cell>
          <cell r="E180" t="str">
            <v>x</v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</row>
        <row r="181">
          <cell r="C181">
            <v>172</v>
          </cell>
          <cell r="D181" t="str">
            <v/>
          </cell>
          <cell r="E181" t="str">
            <v>x</v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</row>
        <row r="182">
          <cell r="C182">
            <v>173</v>
          </cell>
          <cell r="D182" t="str">
            <v/>
          </cell>
          <cell r="E182" t="str">
            <v>x</v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</row>
        <row r="183">
          <cell r="C183">
            <v>174</v>
          </cell>
          <cell r="D183" t="str">
            <v/>
          </cell>
          <cell r="E183" t="str">
            <v>x</v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</row>
        <row r="184">
          <cell r="C184">
            <v>175</v>
          </cell>
          <cell r="D184" t="str">
            <v/>
          </cell>
          <cell r="E184" t="str">
            <v>x</v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</row>
        <row r="185">
          <cell r="C185">
            <v>176</v>
          </cell>
          <cell r="D185" t="str">
            <v/>
          </cell>
          <cell r="E185" t="str">
            <v>x</v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</row>
        <row r="186">
          <cell r="C186">
            <v>177</v>
          </cell>
          <cell r="D186" t="str">
            <v/>
          </cell>
          <cell r="E186" t="str">
            <v>x</v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</row>
        <row r="187">
          <cell r="C187">
            <v>178</v>
          </cell>
          <cell r="D187" t="str">
            <v/>
          </cell>
          <cell r="E187" t="str">
            <v>x</v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</row>
        <row r="188">
          <cell r="C188">
            <v>179</v>
          </cell>
          <cell r="D188" t="str">
            <v/>
          </cell>
          <cell r="E188" t="str">
            <v>x</v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</row>
        <row r="189">
          <cell r="C189">
            <v>180</v>
          </cell>
          <cell r="D189" t="str">
            <v/>
          </cell>
          <cell r="E189" t="str">
            <v>x</v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</row>
        <row r="190">
          <cell r="C190">
            <v>181</v>
          </cell>
          <cell r="D190" t="str">
            <v/>
          </cell>
          <cell r="E190" t="str">
            <v>x</v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</row>
        <row r="191">
          <cell r="C191">
            <v>182</v>
          </cell>
          <cell r="D191" t="str">
            <v/>
          </cell>
          <cell r="E191" t="str">
            <v>x</v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</row>
        <row r="192">
          <cell r="C192">
            <v>183</v>
          </cell>
          <cell r="D192" t="str">
            <v/>
          </cell>
          <cell r="E192" t="str">
            <v>x</v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</row>
        <row r="193">
          <cell r="C193">
            <v>184</v>
          </cell>
          <cell r="D193" t="str">
            <v/>
          </cell>
          <cell r="E193" t="str">
            <v>x</v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</row>
        <row r="194">
          <cell r="C194">
            <v>185</v>
          </cell>
          <cell r="D194" t="str">
            <v/>
          </cell>
          <cell r="E194" t="str">
            <v>x</v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</row>
        <row r="195">
          <cell r="C195">
            <v>186</v>
          </cell>
          <cell r="D195" t="str">
            <v/>
          </cell>
          <cell r="E195" t="str">
            <v>x</v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</row>
        <row r="196">
          <cell r="C196">
            <v>187</v>
          </cell>
          <cell r="D196" t="str">
            <v/>
          </cell>
          <cell r="E196" t="str">
            <v>x</v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</row>
        <row r="197">
          <cell r="C197">
            <v>188</v>
          </cell>
          <cell r="D197" t="str">
            <v/>
          </cell>
          <cell r="E197" t="str">
            <v>x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</row>
        <row r="198">
          <cell r="C198">
            <v>189</v>
          </cell>
          <cell r="D198" t="str">
            <v/>
          </cell>
          <cell r="E198" t="str">
            <v>x</v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</row>
        <row r="199">
          <cell r="C199">
            <v>190</v>
          </cell>
          <cell r="D199" t="str">
            <v/>
          </cell>
          <cell r="E199" t="str">
            <v>x</v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</row>
        <row r="200">
          <cell r="C200">
            <v>191</v>
          </cell>
          <cell r="D200" t="str">
            <v/>
          </cell>
          <cell r="E200" t="str">
            <v>x</v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</row>
        <row r="201">
          <cell r="C201">
            <v>192</v>
          </cell>
          <cell r="D201" t="str">
            <v/>
          </cell>
          <cell r="E201" t="str">
            <v>x</v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</row>
        <row r="202">
          <cell r="C202">
            <v>193</v>
          </cell>
          <cell r="D202" t="str">
            <v/>
          </cell>
          <cell r="E202" t="str">
            <v>x</v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</row>
        <row r="203">
          <cell r="C203">
            <v>194</v>
          </cell>
          <cell r="D203" t="str">
            <v/>
          </cell>
          <cell r="E203" t="str">
            <v>x</v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</row>
        <row r="204">
          <cell r="C204">
            <v>195</v>
          </cell>
          <cell r="D204" t="str">
            <v/>
          </cell>
          <cell r="E204" t="str">
            <v>x</v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</row>
        <row r="205">
          <cell r="C205">
            <v>196</v>
          </cell>
          <cell r="D205" t="str">
            <v/>
          </cell>
          <cell r="E205" t="str">
            <v>x</v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</row>
        <row r="206">
          <cell r="C206">
            <v>197</v>
          </cell>
          <cell r="D206" t="str">
            <v/>
          </cell>
          <cell r="E206" t="str">
            <v>x</v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</row>
        <row r="207">
          <cell r="C207">
            <v>198</v>
          </cell>
          <cell r="D207" t="str">
            <v/>
          </cell>
          <cell r="E207" t="str">
            <v>x</v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</row>
        <row r="208">
          <cell r="C208">
            <v>199</v>
          </cell>
          <cell r="D208" t="str">
            <v/>
          </cell>
          <cell r="E208" t="str">
            <v>x</v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</row>
        <row r="209">
          <cell r="C209">
            <v>200</v>
          </cell>
          <cell r="D209" t="str">
            <v/>
          </cell>
          <cell r="E209" t="str">
            <v>x</v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</row>
        <row r="210">
          <cell r="C210">
            <v>201</v>
          </cell>
          <cell r="D210" t="str">
            <v/>
          </cell>
          <cell r="E210" t="str">
            <v>x</v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</row>
        <row r="211">
          <cell r="C211">
            <v>202</v>
          </cell>
          <cell r="D211" t="str">
            <v/>
          </cell>
          <cell r="E211" t="str">
            <v>x</v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</row>
        <row r="212">
          <cell r="C212">
            <v>203</v>
          </cell>
          <cell r="D212" t="str">
            <v/>
          </cell>
          <cell r="E212" t="str">
            <v>x</v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</row>
        <row r="213">
          <cell r="C213">
            <v>204</v>
          </cell>
          <cell r="D213" t="str">
            <v/>
          </cell>
          <cell r="E213" t="str">
            <v>x</v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</row>
        <row r="214">
          <cell r="C214">
            <v>205</v>
          </cell>
          <cell r="D214" t="str">
            <v/>
          </cell>
          <cell r="E214" t="str">
            <v>x</v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</row>
        <row r="215">
          <cell r="C215">
            <v>206</v>
          </cell>
          <cell r="D215" t="str">
            <v/>
          </cell>
          <cell r="E215" t="str">
            <v>x</v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</row>
        <row r="216">
          <cell r="C216">
            <v>207</v>
          </cell>
          <cell r="D216" t="str">
            <v/>
          </cell>
          <cell r="E216" t="str">
            <v>x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</row>
        <row r="217">
          <cell r="C217">
            <v>208</v>
          </cell>
          <cell r="D217" t="str">
            <v/>
          </cell>
          <cell r="E217" t="str">
            <v>x</v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</row>
        <row r="218">
          <cell r="C218">
            <v>209</v>
          </cell>
          <cell r="D218" t="str">
            <v/>
          </cell>
          <cell r="E218" t="str">
            <v>x</v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</row>
        <row r="219">
          <cell r="C219">
            <v>210</v>
          </cell>
          <cell r="D219" t="str">
            <v/>
          </cell>
          <cell r="E219" t="str">
            <v>x</v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</row>
        <row r="220">
          <cell r="C220">
            <v>211</v>
          </cell>
          <cell r="D220" t="str">
            <v/>
          </cell>
          <cell r="E220" t="str">
            <v>x</v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</row>
        <row r="221">
          <cell r="C221">
            <v>212</v>
          </cell>
          <cell r="D221" t="str">
            <v/>
          </cell>
          <cell r="E221" t="str">
            <v>x</v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</row>
        <row r="222">
          <cell r="C222">
            <v>213</v>
          </cell>
          <cell r="D222" t="str">
            <v/>
          </cell>
          <cell r="E222" t="str">
            <v>x</v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</row>
        <row r="223">
          <cell r="C223">
            <v>214</v>
          </cell>
          <cell r="D223" t="str">
            <v/>
          </cell>
          <cell r="E223" t="str">
            <v>x</v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</row>
        <row r="224">
          <cell r="C224">
            <v>215</v>
          </cell>
          <cell r="D224" t="str">
            <v/>
          </cell>
          <cell r="E224" t="str">
            <v>x</v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</row>
        <row r="225">
          <cell r="C225">
            <v>216</v>
          </cell>
          <cell r="D225" t="str">
            <v/>
          </cell>
          <cell r="E225" t="str">
            <v>x</v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</row>
        <row r="226">
          <cell r="C226">
            <v>217</v>
          </cell>
          <cell r="D226" t="str">
            <v/>
          </cell>
          <cell r="E226" t="str">
            <v>x</v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</row>
        <row r="227">
          <cell r="C227">
            <v>218</v>
          </cell>
          <cell r="D227" t="str">
            <v/>
          </cell>
          <cell r="E227" t="str">
            <v>x</v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</row>
        <row r="228">
          <cell r="C228">
            <v>219</v>
          </cell>
          <cell r="D228" t="str">
            <v/>
          </cell>
          <cell r="E228" t="str">
            <v>x</v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</row>
        <row r="229">
          <cell r="C229">
            <v>220</v>
          </cell>
          <cell r="D229" t="str">
            <v/>
          </cell>
          <cell r="E229" t="str">
            <v>x</v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</row>
        <row r="230">
          <cell r="C230">
            <v>221</v>
          </cell>
          <cell r="D230" t="str">
            <v/>
          </cell>
          <cell r="E230" t="str">
            <v>x</v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</row>
        <row r="231">
          <cell r="C231">
            <v>222</v>
          </cell>
          <cell r="D231" t="str">
            <v/>
          </cell>
          <cell r="E231" t="str">
            <v>x</v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</row>
        <row r="232">
          <cell r="C232">
            <v>223</v>
          </cell>
          <cell r="D232" t="str">
            <v/>
          </cell>
          <cell r="E232" t="str">
            <v>x</v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</row>
        <row r="233">
          <cell r="C233">
            <v>224</v>
          </cell>
          <cell r="D233" t="str">
            <v/>
          </cell>
          <cell r="E233" t="str">
            <v>x</v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</row>
        <row r="234">
          <cell r="C234">
            <v>225</v>
          </cell>
          <cell r="D234" t="str">
            <v/>
          </cell>
          <cell r="E234" t="str">
            <v>x</v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</row>
        <row r="235">
          <cell r="C235">
            <v>226</v>
          </cell>
          <cell r="D235" t="str">
            <v/>
          </cell>
          <cell r="E235" t="str">
            <v>x</v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</row>
        <row r="236">
          <cell r="C236">
            <v>227</v>
          </cell>
          <cell r="D236" t="str">
            <v/>
          </cell>
          <cell r="E236" t="str">
            <v>x</v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</row>
        <row r="237">
          <cell r="C237">
            <v>228</v>
          </cell>
          <cell r="D237" t="str">
            <v/>
          </cell>
          <cell r="E237" t="str">
            <v>x</v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</row>
        <row r="238">
          <cell r="C238">
            <v>229</v>
          </cell>
          <cell r="D238" t="str">
            <v/>
          </cell>
          <cell r="E238" t="str">
            <v>x</v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</row>
        <row r="239">
          <cell r="C239">
            <v>230</v>
          </cell>
          <cell r="D239" t="str">
            <v/>
          </cell>
          <cell r="E239" t="str">
            <v>x</v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</row>
        <row r="240">
          <cell r="C240">
            <v>231</v>
          </cell>
          <cell r="D240" t="str">
            <v/>
          </cell>
          <cell r="E240" t="str">
            <v>x</v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</row>
        <row r="241">
          <cell r="C241">
            <v>232</v>
          </cell>
          <cell r="D241" t="str">
            <v/>
          </cell>
          <cell r="E241" t="str">
            <v>x</v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</row>
        <row r="242">
          <cell r="C242">
            <v>233</v>
          </cell>
          <cell r="D242" t="str">
            <v/>
          </cell>
          <cell r="E242" t="str">
            <v>x</v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</row>
        <row r="243">
          <cell r="C243">
            <v>234</v>
          </cell>
          <cell r="D243" t="str">
            <v/>
          </cell>
          <cell r="E243" t="str">
            <v>x</v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</row>
        <row r="244">
          <cell r="C244">
            <v>235</v>
          </cell>
          <cell r="D244" t="str">
            <v/>
          </cell>
          <cell r="E244" t="str">
            <v>x</v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</row>
        <row r="245">
          <cell r="C245">
            <v>236</v>
          </cell>
          <cell r="D245" t="str">
            <v/>
          </cell>
          <cell r="E245" t="str">
            <v>x</v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</row>
        <row r="246">
          <cell r="C246">
            <v>237</v>
          </cell>
          <cell r="D246" t="str">
            <v/>
          </cell>
          <cell r="E246" t="str">
            <v>x</v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</row>
        <row r="247">
          <cell r="C247">
            <v>238</v>
          </cell>
          <cell r="D247" t="str">
            <v/>
          </cell>
          <cell r="E247" t="str">
            <v>x</v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</row>
        <row r="248">
          <cell r="C248">
            <v>239</v>
          </cell>
          <cell r="D248" t="str">
            <v/>
          </cell>
          <cell r="E248" t="str">
            <v>x</v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</row>
        <row r="249">
          <cell r="C249">
            <v>240</v>
          </cell>
          <cell r="D249" t="str">
            <v/>
          </cell>
          <cell r="E249" t="str">
            <v>x</v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</row>
        <row r="250">
          <cell r="C250">
            <v>241</v>
          </cell>
          <cell r="D250" t="str">
            <v/>
          </cell>
          <cell r="E250" t="str">
            <v>x</v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</row>
        <row r="251">
          <cell r="C251">
            <v>242</v>
          </cell>
          <cell r="D251" t="str">
            <v/>
          </cell>
          <cell r="E251" t="str">
            <v>x</v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</row>
        <row r="252">
          <cell r="C252">
            <v>243</v>
          </cell>
          <cell r="D252" t="str">
            <v/>
          </cell>
          <cell r="E252" t="str">
            <v>x</v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</row>
        <row r="253">
          <cell r="C253">
            <v>244</v>
          </cell>
          <cell r="D253" t="str">
            <v/>
          </cell>
          <cell r="E253" t="str">
            <v>x</v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</row>
        <row r="254">
          <cell r="C254">
            <v>245</v>
          </cell>
          <cell r="D254" t="str">
            <v/>
          </cell>
          <cell r="E254" t="str">
            <v>x</v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</row>
        <row r="255">
          <cell r="C255">
            <v>246</v>
          </cell>
          <cell r="D255" t="str">
            <v/>
          </cell>
          <cell r="E255" t="str">
            <v>x</v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</row>
        <row r="256">
          <cell r="C256">
            <v>247</v>
          </cell>
          <cell r="D256" t="str">
            <v/>
          </cell>
          <cell r="E256" t="str">
            <v>x</v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</row>
        <row r="257">
          <cell r="C257">
            <v>248</v>
          </cell>
          <cell r="D257" t="str">
            <v/>
          </cell>
          <cell r="E257" t="str">
            <v>x</v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</row>
        <row r="258">
          <cell r="C258">
            <v>249</v>
          </cell>
          <cell r="D258" t="str">
            <v/>
          </cell>
          <cell r="E258" t="str">
            <v>x</v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</row>
        <row r="259">
          <cell r="C259">
            <v>250</v>
          </cell>
          <cell r="D259" t="str">
            <v/>
          </cell>
          <cell r="E259" t="str">
            <v>x</v>
          </cell>
          <cell r="F259" t="str">
            <v/>
          </cell>
          <cell r="G259" t="str">
            <v/>
          </cell>
          <cell r="H259" t="str">
            <v/>
          </cell>
          <cell r="I259" t="str">
            <v/>
          </cell>
          <cell r="J259" t="str">
            <v/>
          </cell>
          <cell r="K259" t="str">
            <v/>
          </cell>
        </row>
        <row r="260">
          <cell r="C260">
            <v>251</v>
          </cell>
          <cell r="D260" t="str">
            <v/>
          </cell>
          <cell r="E260" t="str">
            <v>x</v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  <cell r="J260" t="str">
            <v/>
          </cell>
          <cell r="K260" t="str">
            <v/>
          </cell>
        </row>
        <row r="261">
          <cell r="C261">
            <v>252</v>
          </cell>
          <cell r="D261" t="str">
            <v/>
          </cell>
          <cell r="E261" t="str">
            <v>x</v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  <cell r="J261" t="str">
            <v/>
          </cell>
          <cell r="K261" t="str">
            <v/>
          </cell>
        </row>
        <row r="262">
          <cell r="C262">
            <v>253</v>
          </cell>
          <cell r="D262" t="str">
            <v/>
          </cell>
          <cell r="E262" t="str">
            <v>x</v>
          </cell>
          <cell r="F262" t="str">
            <v/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  <cell r="K262" t="str">
            <v/>
          </cell>
        </row>
        <row r="263">
          <cell r="C263">
            <v>254</v>
          </cell>
          <cell r="D263" t="str">
            <v/>
          </cell>
          <cell r="E263" t="str">
            <v>x</v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  <cell r="K263" t="str">
            <v/>
          </cell>
        </row>
        <row r="264">
          <cell r="C264">
            <v>255</v>
          </cell>
          <cell r="D264" t="str">
            <v/>
          </cell>
          <cell r="E264" t="str">
            <v>x</v>
          </cell>
          <cell r="F264" t="str">
            <v/>
          </cell>
          <cell r="G264" t="str">
            <v/>
          </cell>
          <cell r="H264" t="str">
            <v/>
          </cell>
          <cell r="I264" t="str">
            <v/>
          </cell>
          <cell r="J264" t="str">
            <v/>
          </cell>
          <cell r="K264" t="str">
            <v/>
          </cell>
        </row>
        <row r="265">
          <cell r="C265">
            <v>256</v>
          </cell>
          <cell r="D265" t="str">
            <v/>
          </cell>
          <cell r="E265" t="str">
            <v>x</v>
          </cell>
          <cell r="F265" t="str">
            <v/>
          </cell>
          <cell r="G265" t="str">
            <v/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</row>
        <row r="266">
          <cell r="C266">
            <v>257</v>
          </cell>
          <cell r="D266" t="str">
            <v/>
          </cell>
          <cell r="E266" t="str">
            <v>x</v>
          </cell>
          <cell r="F266" t="str">
            <v/>
          </cell>
          <cell r="G266" t="str">
            <v/>
          </cell>
          <cell r="H266" t="str">
            <v/>
          </cell>
          <cell r="I266" t="str">
            <v/>
          </cell>
          <cell r="J266" t="str">
            <v/>
          </cell>
          <cell r="K266" t="str">
            <v/>
          </cell>
        </row>
        <row r="267">
          <cell r="C267">
            <v>258</v>
          </cell>
          <cell r="D267" t="str">
            <v/>
          </cell>
          <cell r="E267" t="str">
            <v>x</v>
          </cell>
          <cell r="F267" t="str">
            <v/>
          </cell>
          <cell r="G267" t="str">
            <v/>
          </cell>
          <cell r="H267" t="str">
            <v/>
          </cell>
          <cell r="I267" t="str">
            <v/>
          </cell>
          <cell r="J267" t="str">
            <v/>
          </cell>
          <cell r="K267" t="str">
            <v/>
          </cell>
        </row>
        <row r="268">
          <cell r="C268">
            <v>259</v>
          </cell>
          <cell r="D268" t="str">
            <v/>
          </cell>
          <cell r="E268" t="str">
            <v>x</v>
          </cell>
          <cell r="F268" t="str">
            <v/>
          </cell>
          <cell r="G268" t="str">
            <v/>
          </cell>
          <cell r="H268" t="str">
            <v/>
          </cell>
          <cell r="I268" t="str">
            <v/>
          </cell>
          <cell r="J268" t="str">
            <v/>
          </cell>
          <cell r="K268" t="str">
            <v/>
          </cell>
        </row>
        <row r="269">
          <cell r="C269">
            <v>260</v>
          </cell>
          <cell r="D269" t="str">
            <v/>
          </cell>
          <cell r="E269" t="str">
            <v>x</v>
          </cell>
          <cell r="F269" t="str">
            <v/>
          </cell>
          <cell r="G269" t="str">
            <v/>
          </cell>
          <cell r="H269" t="str">
            <v/>
          </cell>
          <cell r="I269" t="str">
            <v/>
          </cell>
          <cell r="J269" t="str">
            <v/>
          </cell>
          <cell r="K269" t="str">
            <v/>
          </cell>
        </row>
        <row r="270">
          <cell r="C270">
            <v>261</v>
          </cell>
          <cell r="D270" t="str">
            <v/>
          </cell>
          <cell r="E270" t="str">
            <v>x</v>
          </cell>
          <cell r="F270" t="str">
            <v/>
          </cell>
          <cell r="G270" t="str">
            <v/>
          </cell>
          <cell r="H270" t="str">
            <v/>
          </cell>
          <cell r="I270" t="str">
            <v/>
          </cell>
          <cell r="J270" t="str">
            <v/>
          </cell>
          <cell r="K270" t="str">
            <v/>
          </cell>
        </row>
        <row r="271">
          <cell r="C271">
            <v>262</v>
          </cell>
          <cell r="D271" t="str">
            <v/>
          </cell>
          <cell r="E271" t="str">
            <v>x</v>
          </cell>
          <cell r="F271" t="str">
            <v/>
          </cell>
          <cell r="G271" t="str">
            <v/>
          </cell>
          <cell r="H271" t="str">
            <v/>
          </cell>
          <cell r="I271" t="str">
            <v/>
          </cell>
          <cell r="J271" t="str">
            <v/>
          </cell>
          <cell r="K271" t="str">
            <v/>
          </cell>
        </row>
        <row r="272">
          <cell r="C272">
            <v>263</v>
          </cell>
          <cell r="D272" t="str">
            <v/>
          </cell>
          <cell r="E272" t="str">
            <v>x</v>
          </cell>
          <cell r="F272" t="str">
            <v/>
          </cell>
          <cell r="G272" t="str">
            <v/>
          </cell>
          <cell r="H272" t="str">
            <v/>
          </cell>
          <cell r="I272" t="str">
            <v/>
          </cell>
          <cell r="J272" t="str">
            <v/>
          </cell>
          <cell r="K272" t="str">
            <v/>
          </cell>
        </row>
        <row r="273">
          <cell r="C273">
            <v>264</v>
          </cell>
          <cell r="D273" t="str">
            <v/>
          </cell>
          <cell r="E273" t="str">
            <v>x</v>
          </cell>
          <cell r="F273" t="str">
            <v/>
          </cell>
          <cell r="G273" t="str">
            <v/>
          </cell>
          <cell r="H273" t="str">
            <v/>
          </cell>
          <cell r="I273" t="str">
            <v/>
          </cell>
          <cell r="J273" t="str">
            <v/>
          </cell>
          <cell r="K273" t="str">
            <v/>
          </cell>
        </row>
        <row r="274">
          <cell r="C274">
            <v>265</v>
          </cell>
          <cell r="D274" t="str">
            <v/>
          </cell>
          <cell r="E274" t="str">
            <v>x</v>
          </cell>
          <cell r="F274" t="str">
            <v/>
          </cell>
          <cell r="G274" t="str">
            <v/>
          </cell>
          <cell r="H274" t="str">
            <v/>
          </cell>
          <cell r="I274" t="str">
            <v/>
          </cell>
          <cell r="J274" t="str">
            <v/>
          </cell>
          <cell r="K274" t="str">
            <v/>
          </cell>
        </row>
        <row r="275">
          <cell r="C275">
            <v>266</v>
          </cell>
          <cell r="D275" t="str">
            <v/>
          </cell>
          <cell r="E275" t="str">
            <v>x</v>
          </cell>
          <cell r="F275" t="str">
            <v/>
          </cell>
          <cell r="G275" t="str">
            <v/>
          </cell>
          <cell r="H275" t="str">
            <v/>
          </cell>
          <cell r="I275" t="str">
            <v/>
          </cell>
          <cell r="J275" t="str">
            <v/>
          </cell>
          <cell r="K275" t="str">
            <v/>
          </cell>
        </row>
        <row r="276">
          <cell r="C276">
            <v>267</v>
          </cell>
          <cell r="D276" t="str">
            <v/>
          </cell>
          <cell r="E276" t="str">
            <v>x</v>
          </cell>
          <cell r="F276" t="str">
            <v/>
          </cell>
          <cell r="G276" t="str">
            <v/>
          </cell>
          <cell r="H276" t="str">
            <v/>
          </cell>
          <cell r="I276" t="str">
            <v/>
          </cell>
          <cell r="J276" t="str">
            <v/>
          </cell>
          <cell r="K276" t="str">
            <v/>
          </cell>
        </row>
        <row r="277">
          <cell r="C277">
            <v>268</v>
          </cell>
          <cell r="D277" t="str">
            <v/>
          </cell>
          <cell r="E277" t="str">
            <v>x</v>
          </cell>
          <cell r="F277" t="str">
            <v/>
          </cell>
          <cell r="G277" t="str">
            <v/>
          </cell>
          <cell r="H277" t="str">
            <v/>
          </cell>
          <cell r="I277" t="str">
            <v/>
          </cell>
          <cell r="J277" t="str">
            <v/>
          </cell>
          <cell r="K277" t="str">
            <v/>
          </cell>
        </row>
        <row r="278">
          <cell r="C278">
            <v>269</v>
          </cell>
          <cell r="D278" t="str">
            <v/>
          </cell>
          <cell r="E278" t="str">
            <v>x</v>
          </cell>
          <cell r="F278" t="str">
            <v/>
          </cell>
          <cell r="G278" t="str">
            <v/>
          </cell>
          <cell r="H278" t="str">
            <v/>
          </cell>
          <cell r="I278" t="str">
            <v/>
          </cell>
          <cell r="J278" t="str">
            <v/>
          </cell>
          <cell r="K278" t="str">
            <v/>
          </cell>
        </row>
        <row r="279">
          <cell r="C279">
            <v>270</v>
          </cell>
          <cell r="D279" t="str">
            <v/>
          </cell>
          <cell r="E279" t="str">
            <v>x</v>
          </cell>
          <cell r="F279" t="str">
            <v/>
          </cell>
          <cell r="G279" t="str">
            <v/>
          </cell>
          <cell r="H279" t="str">
            <v/>
          </cell>
          <cell r="I279" t="str">
            <v/>
          </cell>
          <cell r="J279" t="str">
            <v/>
          </cell>
          <cell r="K279" t="str">
            <v/>
          </cell>
        </row>
        <row r="280">
          <cell r="C280">
            <v>271</v>
          </cell>
          <cell r="D280" t="str">
            <v/>
          </cell>
          <cell r="E280" t="str">
            <v>x</v>
          </cell>
          <cell r="F280" t="str">
            <v/>
          </cell>
          <cell r="G280" t="str">
            <v/>
          </cell>
          <cell r="H280" t="str">
            <v/>
          </cell>
          <cell r="I280" t="str">
            <v/>
          </cell>
          <cell r="J280" t="str">
            <v/>
          </cell>
          <cell r="K280" t="str">
            <v/>
          </cell>
        </row>
        <row r="281">
          <cell r="C281">
            <v>272</v>
          </cell>
          <cell r="D281" t="str">
            <v/>
          </cell>
          <cell r="E281" t="str">
            <v>x</v>
          </cell>
          <cell r="F281" t="str">
            <v/>
          </cell>
          <cell r="G281" t="str">
            <v/>
          </cell>
          <cell r="H281" t="str">
            <v/>
          </cell>
          <cell r="I281" t="str">
            <v/>
          </cell>
          <cell r="J281" t="str">
            <v/>
          </cell>
          <cell r="K281" t="str">
            <v/>
          </cell>
        </row>
        <row r="282">
          <cell r="C282">
            <v>273</v>
          </cell>
          <cell r="D282" t="str">
            <v/>
          </cell>
          <cell r="E282" t="str">
            <v>x</v>
          </cell>
          <cell r="F282" t="str">
            <v/>
          </cell>
          <cell r="G282" t="str">
            <v/>
          </cell>
          <cell r="H282" t="str">
            <v/>
          </cell>
          <cell r="I282" t="str">
            <v/>
          </cell>
          <cell r="J282" t="str">
            <v/>
          </cell>
          <cell r="K282" t="str">
            <v/>
          </cell>
        </row>
        <row r="283">
          <cell r="C283">
            <v>274</v>
          </cell>
          <cell r="D283" t="str">
            <v/>
          </cell>
          <cell r="E283" t="str">
            <v>x</v>
          </cell>
          <cell r="F283" t="str">
            <v/>
          </cell>
          <cell r="G283" t="str">
            <v/>
          </cell>
          <cell r="H283" t="str">
            <v/>
          </cell>
          <cell r="I283" t="str">
            <v/>
          </cell>
          <cell r="J283" t="str">
            <v/>
          </cell>
          <cell r="K283" t="str">
            <v/>
          </cell>
        </row>
        <row r="284">
          <cell r="C284">
            <v>275</v>
          </cell>
          <cell r="D284" t="str">
            <v/>
          </cell>
          <cell r="E284" t="str">
            <v>x</v>
          </cell>
          <cell r="F284" t="str">
            <v/>
          </cell>
          <cell r="G284" t="str">
            <v/>
          </cell>
          <cell r="H284" t="str">
            <v/>
          </cell>
          <cell r="I284" t="str">
            <v/>
          </cell>
          <cell r="J284" t="str">
            <v/>
          </cell>
          <cell r="K284" t="str">
            <v/>
          </cell>
        </row>
        <row r="285">
          <cell r="C285">
            <v>276</v>
          </cell>
          <cell r="D285" t="str">
            <v/>
          </cell>
          <cell r="E285" t="str">
            <v>x</v>
          </cell>
          <cell r="F285" t="str">
            <v/>
          </cell>
          <cell r="G285" t="str">
            <v/>
          </cell>
          <cell r="H285" t="str">
            <v/>
          </cell>
          <cell r="I285" t="str">
            <v/>
          </cell>
          <cell r="J285" t="str">
            <v/>
          </cell>
          <cell r="K285" t="str">
            <v/>
          </cell>
        </row>
        <row r="286">
          <cell r="C286">
            <v>277</v>
          </cell>
          <cell r="D286" t="str">
            <v/>
          </cell>
          <cell r="E286" t="str">
            <v>x</v>
          </cell>
          <cell r="F286" t="str">
            <v/>
          </cell>
          <cell r="G286" t="str">
            <v/>
          </cell>
          <cell r="H286" t="str">
            <v/>
          </cell>
          <cell r="I286" t="str">
            <v/>
          </cell>
          <cell r="J286" t="str">
            <v/>
          </cell>
          <cell r="K286" t="str">
            <v/>
          </cell>
        </row>
        <row r="287">
          <cell r="C287">
            <v>278</v>
          </cell>
          <cell r="D287" t="str">
            <v/>
          </cell>
          <cell r="E287" t="str">
            <v>x</v>
          </cell>
          <cell r="F287" t="str">
            <v/>
          </cell>
          <cell r="G287" t="str">
            <v/>
          </cell>
          <cell r="H287" t="str">
            <v/>
          </cell>
          <cell r="I287" t="str">
            <v/>
          </cell>
          <cell r="J287" t="str">
            <v/>
          </cell>
          <cell r="K287" t="str">
            <v/>
          </cell>
        </row>
        <row r="288">
          <cell r="C288">
            <v>279</v>
          </cell>
          <cell r="D288" t="str">
            <v/>
          </cell>
          <cell r="E288" t="str">
            <v>x</v>
          </cell>
          <cell r="F288" t="str">
            <v/>
          </cell>
          <cell r="G288" t="str">
            <v/>
          </cell>
          <cell r="H288" t="str">
            <v/>
          </cell>
          <cell r="I288" t="str">
            <v/>
          </cell>
          <cell r="J288" t="str">
            <v/>
          </cell>
          <cell r="K288" t="str">
            <v/>
          </cell>
        </row>
        <row r="289">
          <cell r="C289">
            <v>280</v>
          </cell>
          <cell r="D289" t="str">
            <v/>
          </cell>
          <cell r="E289" t="str">
            <v>x</v>
          </cell>
          <cell r="F289" t="str">
            <v/>
          </cell>
          <cell r="G289" t="str">
            <v/>
          </cell>
          <cell r="H289" t="str">
            <v/>
          </cell>
          <cell r="I289" t="str">
            <v/>
          </cell>
          <cell r="J289" t="str">
            <v/>
          </cell>
          <cell r="K289" t="str">
            <v/>
          </cell>
        </row>
        <row r="290">
          <cell r="C290">
            <v>281</v>
          </cell>
          <cell r="D290" t="str">
            <v/>
          </cell>
          <cell r="E290" t="str">
            <v>x</v>
          </cell>
          <cell r="F290" t="str">
            <v/>
          </cell>
          <cell r="G290" t="str">
            <v/>
          </cell>
          <cell r="H290" t="str">
            <v/>
          </cell>
          <cell r="I290" t="str">
            <v/>
          </cell>
          <cell r="J290" t="str">
            <v/>
          </cell>
          <cell r="K290" t="str">
            <v/>
          </cell>
        </row>
        <row r="291">
          <cell r="C291">
            <v>282</v>
          </cell>
          <cell r="D291" t="str">
            <v/>
          </cell>
          <cell r="E291" t="str">
            <v>x</v>
          </cell>
          <cell r="F291" t="str">
            <v/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K291" t="str">
            <v/>
          </cell>
        </row>
        <row r="292">
          <cell r="C292">
            <v>283</v>
          </cell>
          <cell r="D292" t="str">
            <v/>
          </cell>
          <cell r="E292" t="str">
            <v>x</v>
          </cell>
          <cell r="F292" t="str">
            <v/>
          </cell>
          <cell r="G292" t="str">
            <v/>
          </cell>
          <cell r="H292" t="str">
            <v/>
          </cell>
          <cell r="I292" t="str">
            <v/>
          </cell>
          <cell r="J292" t="str">
            <v/>
          </cell>
          <cell r="K292" t="str">
            <v/>
          </cell>
        </row>
        <row r="293">
          <cell r="C293">
            <v>284</v>
          </cell>
          <cell r="D293" t="str">
            <v/>
          </cell>
          <cell r="E293" t="str">
            <v>x</v>
          </cell>
          <cell r="F293" t="str">
            <v/>
          </cell>
          <cell r="G293" t="str">
            <v/>
          </cell>
          <cell r="H293" t="str">
            <v/>
          </cell>
          <cell r="I293" t="str">
            <v/>
          </cell>
          <cell r="J293" t="str">
            <v/>
          </cell>
          <cell r="K293" t="str">
            <v/>
          </cell>
        </row>
        <row r="294">
          <cell r="C294">
            <v>285</v>
          </cell>
          <cell r="D294" t="str">
            <v/>
          </cell>
          <cell r="E294" t="str">
            <v>x</v>
          </cell>
          <cell r="F294" t="str">
            <v/>
          </cell>
          <cell r="G294" t="str">
            <v/>
          </cell>
          <cell r="H294" t="str">
            <v/>
          </cell>
          <cell r="I294" t="str">
            <v/>
          </cell>
          <cell r="J294" t="str">
            <v/>
          </cell>
          <cell r="K294" t="str">
            <v/>
          </cell>
        </row>
        <row r="295">
          <cell r="C295">
            <v>286</v>
          </cell>
          <cell r="D295" t="str">
            <v/>
          </cell>
          <cell r="E295" t="str">
            <v>x</v>
          </cell>
          <cell r="F295" t="str">
            <v/>
          </cell>
          <cell r="G295" t="str">
            <v/>
          </cell>
          <cell r="H295" t="str">
            <v/>
          </cell>
          <cell r="I295" t="str">
            <v/>
          </cell>
          <cell r="J295" t="str">
            <v/>
          </cell>
          <cell r="K295" t="str">
            <v/>
          </cell>
        </row>
        <row r="296">
          <cell r="C296">
            <v>287</v>
          </cell>
          <cell r="D296" t="str">
            <v/>
          </cell>
          <cell r="E296" t="str">
            <v>x</v>
          </cell>
          <cell r="F296" t="str">
            <v/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K296" t="str">
            <v/>
          </cell>
        </row>
        <row r="297">
          <cell r="C297">
            <v>288</v>
          </cell>
          <cell r="D297" t="str">
            <v/>
          </cell>
          <cell r="E297" t="str">
            <v>x</v>
          </cell>
          <cell r="F297" t="str">
            <v/>
          </cell>
          <cell r="G297" t="str">
            <v/>
          </cell>
          <cell r="H297" t="str">
            <v/>
          </cell>
          <cell r="I297" t="str">
            <v/>
          </cell>
          <cell r="J297" t="str">
            <v/>
          </cell>
          <cell r="K297" t="str">
            <v/>
          </cell>
        </row>
        <row r="298">
          <cell r="C298">
            <v>289</v>
          </cell>
          <cell r="D298" t="str">
            <v/>
          </cell>
          <cell r="E298" t="str">
            <v>x</v>
          </cell>
          <cell r="F298" t="str">
            <v/>
          </cell>
          <cell r="G298" t="str">
            <v/>
          </cell>
          <cell r="H298" t="str">
            <v/>
          </cell>
          <cell r="I298" t="str">
            <v/>
          </cell>
          <cell r="J298" t="str">
            <v/>
          </cell>
          <cell r="K298" t="str">
            <v/>
          </cell>
        </row>
        <row r="299">
          <cell r="C299">
            <v>290</v>
          </cell>
          <cell r="D299" t="str">
            <v/>
          </cell>
          <cell r="E299" t="str">
            <v>x</v>
          </cell>
          <cell r="F299" t="str">
            <v/>
          </cell>
          <cell r="G299" t="str">
            <v/>
          </cell>
          <cell r="H299" t="str">
            <v/>
          </cell>
          <cell r="I299" t="str">
            <v/>
          </cell>
          <cell r="J299" t="str">
            <v/>
          </cell>
          <cell r="K299" t="str">
            <v/>
          </cell>
        </row>
        <row r="300">
          <cell r="C300">
            <v>291</v>
          </cell>
          <cell r="D300" t="str">
            <v/>
          </cell>
          <cell r="E300" t="str">
            <v>x</v>
          </cell>
          <cell r="F300" t="str">
            <v/>
          </cell>
          <cell r="G300" t="str">
            <v/>
          </cell>
          <cell r="H300" t="str">
            <v/>
          </cell>
          <cell r="I300" t="str">
            <v/>
          </cell>
          <cell r="J300" t="str">
            <v/>
          </cell>
          <cell r="K300" t="str">
            <v/>
          </cell>
        </row>
        <row r="301">
          <cell r="C301">
            <v>292</v>
          </cell>
          <cell r="D301" t="str">
            <v/>
          </cell>
          <cell r="E301" t="str">
            <v>x</v>
          </cell>
          <cell r="F301" t="str">
            <v/>
          </cell>
          <cell r="G301" t="str">
            <v/>
          </cell>
          <cell r="H301" t="str">
            <v/>
          </cell>
          <cell r="I301" t="str">
            <v/>
          </cell>
          <cell r="J301" t="str">
            <v/>
          </cell>
          <cell r="K301" t="str">
            <v/>
          </cell>
        </row>
        <row r="302">
          <cell r="C302">
            <v>293</v>
          </cell>
          <cell r="D302" t="str">
            <v/>
          </cell>
          <cell r="E302" t="str">
            <v>x</v>
          </cell>
          <cell r="F302" t="str">
            <v/>
          </cell>
          <cell r="G302" t="str">
            <v/>
          </cell>
          <cell r="H302" t="str">
            <v/>
          </cell>
          <cell r="I302" t="str">
            <v/>
          </cell>
          <cell r="J302" t="str">
            <v/>
          </cell>
          <cell r="K302" t="str">
            <v/>
          </cell>
        </row>
        <row r="303">
          <cell r="C303">
            <v>294</v>
          </cell>
          <cell r="D303" t="str">
            <v/>
          </cell>
          <cell r="E303" t="str">
            <v>x</v>
          </cell>
          <cell r="F303" t="str">
            <v/>
          </cell>
          <cell r="G303" t="str">
            <v/>
          </cell>
          <cell r="H303" t="str">
            <v/>
          </cell>
          <cell r="I303" t="str">
            <v/>
          </cell>
          <cell r="J303" t="str">
            <v/>
          </cell>
          <cell r="K303" t="str">
            <v/>
          </cell>
        </row>
        <row r="304">
          <cell r="C304">
            <v>295</v>
          </cell>
          <cell r="D304" t="str">
            <v/>
          </cell>
          <cell r="E304" t="str">
            <v>x</v>
          </cell>
          <cell r="F304" t="str">
            <v/>
          </cell>
          <cell r="G304" t="str">
            <v/>
          </cell>
          <cell r="H304" t="str">
            <v/>
          </cell>
          <cell r="I304" t="str">
            <v/>
          </cell>
          <cell r="J304" t="str">
            <v/>
          </cell>
          <cell r="K304" t="str">
            <v/>
          </cell>
        </row>
        <row r="305">
          <cell r="C305">
            <v>296</v>
          </cell>
          <cell r="D305" t="str">
            <v/>
          </cell>
          <cell r="E305" t="str">
            <v>x</v>
          </cell>
          <cell r="F305" t="str">
            <v/>
          </cell>
          <cell r="G305" t="str">
            <v/>
          </cell>
          <cell r="H305" t="str">
            <v/>
          </cell>
          <cell r="I305" t="str">
            <v/>
          </cell>
          <cell r="J305" t="str">
            <v/>
          </cell>
          <cell r="K305" t="str">
            <v/>
          </cell>
        </row>
        <row r="306">
          <cell r="C306">
            <v>297</v>
          </cell>
          <cell r="D306" t="str">
            <v/>
          </cell>
          <cell r="E306" t="str">
            <v>x</v>
          </cell>
          <cell r="F306" t="str">
            <v/>
          </cell>
          <cell r="G306" t="str">
            <v/>
          </cell>
          <cell r="H306" t="str">
            <v/>
          </cell>
          <cell r="I306" t="str">
            <v/>
          </cell>
          <cell r="J306" t="str">
            <v/>
          </cell>
          <cell r="K306" t="str">
            <v/>
          </cell>
        </row>
        <row r="307">
          <cell r="C307">
            <v>298</v>
          </cell>
          <cell r="D307" t="str">
            <v/>
          </cell>
          <cell r="E307" t="str">
            <v>x</v>
          </cell>
          <cell r="F307" t="str">
            <v/>
          </cell>
          <cell r="G307" t="str">
            <v/>
          </cell>
          <cell r="H307" t="str">
            <v/>
          </cell>
          <cell r="I307" t="str">
            <v/>
          </cell>
          <cell r="J307" t="str">
            <v/>
          </cell>
          <cell r="K307" t="str">
            <v/>
          </cell>
        </row>
        <row r="308">
          <cell r="C308">
            <v>299</v>
          </cell>
          <cell r="D308" t="str">
            <v/>
          </cell>
          <cell r="E308" t="str">
            <v>x</v>
          </cell>
          <cell r="F308" t="str">
            <v/>
          </cell>
          <cell r="G308" t="str">
            <v/>
          </cell>
          <cell r="H308" t="str">
            <v/>
          </cell>
          <cell r="I308" t="str">
            <v/>
          </cell>
          <cell r="J308" t="str">
            <v/>
          </cell>
          <cell r="K308" t="str">
            <v/>
          </cell>
        </row>
        <row r="309">
          <cell r="C309">
            <v>300</v>
          </cell>
          <cell r="D309" t="str">
            <v/>
          </cell>
          <cell r="E309" t="str">
            <v>x</v>
          </cell>
          <cell r="F309" t="str">
            <v/>
          </cell>
          <cell r="G309" t="str">
            <v/>
          </cell>
          <cell r="H309" t="str">
            <v/>
          </cell>
          <cell r="I309" t="str">
            <v/>
          </cell>
          <cell r="J309" t="str">
            <v/>
          </cell>
          <cell r="K309" t="str">
            <v/>
          </cell>
        </row>
        <row r="310">
          <cell r="C310">
            <v>301</v>
          </cell>
          <cell r="D310" t="str">
            <v/>
          </cell>
          <cell r="E310" t="str">
            <v>x</v>
          </cell>
          <cell r="F310" t="str">
            <v/>
          </cell>
          <cell r="G310" t="str">
            <v/>
          </cell>
          <cell r="H310" t="str">
            <v/>
          </cell>
          <cell r="I310" t="str">
            <v/>
          </cell>
          <cell r="J310" t="str">
            <v/>
          </cell>
          <cell r="K310" t="str">
            <v/>
          </cell>
        </row>
        <row r="311">
          <cell r="C311">
            <v>302</v>
          </cell>
          <cell r="D311" t="str">
            <v/>
          </cell>
          <cell r="E311" t="str">
            <v>x</v>
          </cell>
          <cell r="F311" t="str">
            <v/>
          </cell>
          <cell r="G311" t="str">
            <v/>
          </cell>
          <cell r="H311" t="str">
            <v/>
          </cell>
          <cell r="I311" t="str">
            <v/>
          </cell>
          <cell r="J311" t="str">
            <v/>
          </cell>
          <cell r="K311" t="str">
            <v/>
          </cell>
        </row>
        <row r="312">
          <cell r="C312">
            <v>303</v>
          </cell>
          <cell r="D312" t="str">
            <v/>
          </cell>
          <cell r="E312" t="str">
            <v>x</v>
          </cell>
          <cell r="F312" t="str">
            <v/>
          </cell>
          <cell r="G312" t="str">
            <v/>
          </cell>
          <cell r="H312" t="str">
            <v/>
          </cell>
          <cell r="I312" t="str">
            <v/>
          </cell>
          <cell r="J312" t="str">
            <v/>
          </cell>
          <cell r="K312" t="str">
            <v/>
          </cell>
        </row>
        <row r="313">
          <cell r="C313">
            <v>304</v>
          </cell>
          <cell r="D313" t="str">
            <v/>
          </cell>
          <cell r="E313" t="str">
            <v>x</v>
          </cell>
          <cell r="F313" t="str">
            <v/>
          </cell>
          <cell r="G313" t="str">
            <v/>
          </cell>
          <cell r="H313" t="str">
            <v/>
          </cell>
          <cell r="I313" t="str">
            <v/>
          </cell>
          <cell r="J313" t="str">
            <v/>
          </cell>
          <cell r="K313" t="str">
            <v/>
          </cell>
        </row>
        <row r="314">
          <cell r="C314">
            <v>305</v>
          </cell>
          <cell r="D314" t="str">
            <v/>
          </cell>
          <cell r="E314" t="str">
            <v>x</v>
          </cell>
          <cell r="F314" t="str">
            <v/>
          </cell>
          <cell r="G314" t="str">
            <v/>
          </cell>
          <cell r="H314" t="str">
            <v/>
          </cell>
          <cell r="I314" t="str">
            <v/>
          </cell>
          <cell r="J314" t="str">
            <v/>
          </cell>
          <cell r="K314" t="str">
            <v/>
          </cell>
        </row>
        <row r="315">
          <cell r="C315">
            <v>306</v>
          </cell>
          <cell r="D315" t="str">
            <v/>
          </cell>
          <cell r="E315" t="str">
            <v>x</v>
          </cell>
          <cell r="F315" t="str">
            <v/>
          </cell>
          <cell r="G315" t="str">
            <v/>
          </cell>
          <cell r="H315" t="str">
            <v/>
          </cell>
          <cell r="I315" t="str">
            <v/>
          </cell>
          <cell r="J315" t="str">
            <v/>
          </cell>
          <cell r="K315" t="str">
            <v/>
          </cell>
        </row>
        <row r="316">
          <cell r="C316">
            <v>307</v>
          </cell>
          <cell r="D316" t="str">
            <v/>
          </cell>
          <cell r="E316" t="str">
            <v>x</v>
          </cell>
          <cell r="F316" t="str">
            <v/>
          </cell>
          <cell r="G316" t="str">
            <v/>
          </cell>
          <cell r="H316" t="str">
            <v/>
          </cell>
          <cell r="I316" t="str">
            <v/>
          </cell>
          <cell r="J316" t="str">
            <v/>
          </cell>
          <cell r="K316" t="str">
            <v/>
          </cell>
        </row>
        <row r="317">
          <cell r="C317">
            <v>308</v>
          </cell>
          <cell r="D317" t="str">
            <v/>
          </cell>
          <cell r="E317" t="str">
            <v>x</v>
          </cell>
          <cell r="F317" t="str">
            <v/>
          </cell>
          <cell r="G317" t="str">
            <v/>
          </cell>
          <cell r="H317" t="str">
            <v/>
          </cell>
          <cell r="I317" t="str">
            <v/>
          </cell>
          <cell r="J317" t="str">
            <v/>
          </cell>
          <cell r="K317" t="str">
            <v/>
          </cell>
        </row>
        <row r="318">
          <cell r="C318">
            <v>309</v>
          </cell>
          <cell r="D318" t="str">
            <v/>
          </cell>
          <cell r="E318" t="str">
            <v>x</v>
          </cell>
          <cell r="F318" t="str">
            <v/>
          </cell>
          <cell r="G318" t="str">
            <v/>
          </cell>
          <cell r="H318" t="str">
            <v/>
          </cell>
          <cell r="I318" t="str">
            <v/>
          </cell>
          <cell r="J318" t="str">
            <v/>
          </cell>
          <cell r="K318" t="str">
            <v/>
          </cell>
        </row>
        <row r="319">
          <cell r="C319">
            <v>310</v>
          </cell>
          <cell r="D319" t="str">
            <v/>
          </cell>
          <cell r="E319" t="str">
            <v>x</v>
          </cell>
          <cell r="F319" t="str">
            <v/>
          </cell>
          <cell r="G319" t="str">
            <v/>
          </cell>
          <cell r="H319" t="str">
            <v/>
          </cell>
          <cell r="I319" t="str">
            <v/>
          </cell>
          <cell r="J319" t="str">
            <v/>
          </cell>
          <cell r="K319" t="str">
            <v/>
          </cell>
        </row>
        <row r="320">
          <cell r="C320">
            <v>311</v>
          </cell>
          <cell r="D320" t="str">
            <v/>
          </cell>
          <cell r="E320" t="str">
            <v>x</v>
          </cell>
          <cell r="F320" t="str">
            <v/>
          </cell>
          <cell r="G320" t="str">
            <v/>
          </cell>
          <cell r="H320" t="str">
            <v/>
          </cell>
          <cell r="I320" t="str">
            <v/>
          </cell>
          <cell r="J320" t="str">
            <v/>
          </cell>
          <cell r="K320" t="str">
            <v/>
          </cell>
        </row>
        <row r="321">
          <cell r="C321">
            <v>312</v>
          </cell>
          <cell r="D321" t="str">
            <v/>
          </cell>
          <cell r="E321" t="str">
            <v>x</v>
          </cell>
          <cell r="F321" t="str">
            <v/>
          </cell>
          <cell r="G321" t="str">
            <v/>
          </cell>
          <cell r="H321" t="str">
            <v/>
          </cell>
          <cell r="I321" t="str">
            <v/>
          </cell>
          <cell r="J321" t="str">
            <v/>
          </cell>
          <cell r="K321" t="str">
            <v/>
          </cell>
        </row>
        <row r="322">
          <cell r="C322">
            <v>313</v>
          </cell>
          <cell r="D322" t="str">
            <v/>
          </cell>
          <cell r="E322" t="str">
            <v>x</v>
          </cell>
          <cell r="F322" t="str">
            <v/>
          </cell>
          <cell r="G322" t="str">
            <v/>
          </cell>
          <cell r="H322" t="str">
            <v/>
          </cell>
          <cell r="I322" t="str">
            <v/>
          </cell>
          <cell r="J322" t="str">
            <v/>
          </cell>
          <cell r="K322" t="str">
            <v/>
          </cell>
        </row>
        <row r="323">
          <cell r="C323">
            <v>314</v>
          </cell>
          <cell r="D323" t="str">
            <v/>
          </cell>
          <cell r="E323" t="str">
            <v>x</v>
          </cell>
          <cell r="F323" t="str">
            <v/>
          </cell>
          <cell r="G323" t="str">
            <v/>
          </cell>
          <cell r="H323" t="str">
            <v/>
          </cell>
          <cell r="I323" t="str">
            <v/>
          </cell>
          <cell r="J323" t="str">
            <v/>
          </cell>
          <cell r="K323" t="str">
            <v/>
          </cell>
        </row>
        <row r="324">
          <cell r="C324">
            <v>315</v>
          </cell>
          <cell r="D324" t="str">
            <v/>
          </cell>
          <cell r="E324" t="str">
            <v>x</v>
          </cell>
          <cell r="F324" t="str">
            <v/>
          </cell>
          <cell r="G324" t="str">
            <v/>
          </cell>
          <cell r="H324" t="str">
            <v/>
          </cell>
          <cell r="I324" t="str">
            <v/>
          </cell>
          <cell r="J324" t="str">
            <v/>
          </cell>
          <cell r="K324" t="str">
            <v/>
          </cell>
        </row>
        <row r="325">
          <cell r="C325">
            <v>316</v>
          </cell>
          <cell r="D325" t="str">
            <v/>
          </cell>
          <cell r="E325" t="str">
            <v>x</v>
          </cell>
          <cell r="F325" t="str">
            <v/>
          </cell>
          <cell r="G325" t="str">
            <v/>
          </cell>
          <cell r="H325" t="str">
            <v/>
          </cell>
          <cell r="I325" t="str">
            <v/>
          </cell>
          <cell r="J325" t="str">
            <v/>
          </cell>
          <cell r="K325" t="str">
            <v/>
          </cell>
        </row>
        <row r="326">
          <cell r="C326">
            <v>317</v>
          </cell>
          <cell r="D326" t="str">
            <v/>
          </cell>
          <cell r="E326" t="str">
            <v>x</v>
          </cell>
          <cell r="F326" t="str">
            <v/>
          </cell>
          <cell r="G326" t="str">
            <v/>
          </cell>
          <cell r="H326" t="str">
            <v/>
          </cell>
          <cell r="I326" t="str">
            <v/>
          </cell>
          <cell r="J326" t="str">
            <v/>
          </cell>
          <cell r="K326" t="str">
            <v/>
          </cell>
        </row>
        <row r="327">
          <cell r="C327">
            <v>318</v>
          </cell>
          <cell r="D327" t="str">
            <v/>
          </cell>
          <cell r="E327" t="str">
            <v>x</v>
          </cell>
          <cell r="F327" t="str">
            <v/>
          </cell>
          <cell r="G327" t="str">
            <v/>
          </cell>
          <cell r="H327" t="str">
            <v/>
          </cell>
          <cell r="I327" t="str">
            <v/>
          </cell>
          <cell r="J327" t="str">
            <v/>
          </cell>
          <cell r="K327" t="str">
            <v/>
          </cell>
        </row>
        <row r="328">
          <cell r="C328">
            <v>319</v>
          </cell>
          <cell r="D328" t="str">
            <v/>
          </cell>
          <cell r="E328" t="str">
            <v>x</v>
          </cell>
          <cell r="F328" t="str">
            <v/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K328" t="str">
            <v/>
          </cell>
        </row>
        <row r="329">
          <cell r="C329">
            <v>320</v>
          </cell>
          <cell r="D329" t="str">
            <v/>
          </cell>
          <cell r="E329" t="str">
            <v>x</v>
          </cell>
          <cell r="F329" t="str">
            <v/>
          </cell>
          <cell r="G329" t="str">
            <v/>
          </cell>
          <cell r="H329" t="str">
            <v/>
          </cell>
          <cell r="I329" t="str">
            <v/>
          </cell>
          <cell r="J329" t="str">
            <v/>
          </cell>
          <cell r="K329" t="str">
            <v/>
          </cell>
        </row>
        <row r="330">
          <cell r="C330">
            <v>321</v>
          </cell>
          <cell r="D330" t="str">
            <v/>
          </cell>
          <cell r="E330" t="str">
            <v>x</v>
          </cell>
          <cell r="F330" t="str">
            <v/>
          </cell>
          <cell r="G330" t="str">
            <v/>
          </cell>
          <cell r="H330" t="str">
            <v/>
          </cell>
          <cell r="I330" t="str">
            <v/>
          </cell>
          <cell r="J330" t="str">
            <v/>
          </cell>
          <cell r="K330" t="str">
            <v/>
          </cell>
        </row>
        <row r="331">
          <cell r="C331">
            <v>322</v>
          </cell>
          <cell r="D331" t="str">
            <v/>
          </cell>
          <cell r="E331" t="str">
            <v>x</v>
          </cell>
          <cell r="F331" t="str">
            <v/>
          </cell>
          <cell r="G331" t="str">
            <v/>
          </cell>
          <cell r="H331" t="str">
            <v/>
          </cell>
          <cell r="I331" t="str">
            <v/>
          </cell>
          <cell r="J331" t="str">
            <v/>
          </cell>
          <cell r="K331" t="str">
            <v/>
          </cell>
        </row>
        <row r="332">
          <cell r="C332">
            <v>323</v>
          </cell>
          <cell r="D332" t="str">
            <v/>
          </cell>
          <cell r="E332" t="str">
            <v>x</v>
          </cell>
          <cell r="F332" t="str">
            <v/>
          </cell>
          <cell r="G332" t="str">
            <v/>
          </cell>
          <cell r="H332" t="str">
            <v/>
          </cell>
          <cell r="I332" t="str">
            <v/>
          </cell>
          <cell r="J332" t="str">
            <v/>
          </cell>
          <cell r="K332" t="str">
            <v/>
          </cell>
        </row>
        <row r="333">
          <cell r="C333">
            <v>324</v>
          </cell>
          <cell r="D333" t="str">
            <v/>
          </cell>
          <cell r="E333" t="str">
            <v>x</v>
          </cell>
          <cell r="F333" t="str">
            <v/>
          </cell>
          <cell r="G333" t="str">
            <v/>
          </cell>
          <cell r="H333" t="str">
            <v/>
          </cell>
          <cell r="I333" t="str">
            <v/>
          </cell>
          <cell r="J333" t="str">
            <v/>
          </cell>
          <cell r="K333" t="str">
            <v/>
          </cell>
        </row>
        <row r="334">
          <cell r="C334">
            <v>325</v>
          </cell>
          <cell r="D334" t="str">
            <v/>
          </cell>
          <cell r="E334" t="str">
            <v>x</v>
          </cell>
          <cell r="F334" t="str">
            <v/>
          </cell>
          <cell r="G334" t="str">
            <v/>
          </cell>
          <cell r="H334" t="str">
            <v/>
          </cell>
          <cell r="I334" t="str">
            <v/>
          </cell>
          <cell r="J334" t="str">
            <v/>
          </cell>
          <cell r="K334" t="str">
            <v/>
          </cell>
        </row>
        <row r="335">
          <cell r="C335">
            <v>326</v>
          </cell>
          <cell r="D335" t="str">
            <v/>
          </cell>
          <cell r="E335" t="str">
            <v>x</v>
          </cell>
          <cell r="F335" t="str">
            <v/>
          </cell>
          <cell r="G335" t="str">
            <v/>
          </cell>
          <cell r="H335" t="str">
            <v/>
          </cell>
          <cell r="I335" t="str">
            <v/>
          </cell>
          <cell r="J335" t="str">
            <v/>
          </cell>
          <cell r="K335" t="str">
            <v/>
          </cell>
        </row>
        <row r="336">
          <cell r="C336">
            <v>327</v>
          </cell>
          <cell r="D336" t="str">
            <v/>
          </cell>
          <cell r="E336" t="str">
            <v>x</v>
          </cell>
          <cell r="F336" t="str">
            <v/>
          </cell>
          <cell r="G336" t="str">
            <v/>
          </cell>
          <cell r="H336" t="str">
            <v/>
          </cell>
          <cell r="I336" t="str">
            <v/>
          </cell>
          <cell r="J336" t="str">
            <v/>
          </cell>
          <cell r="K336" t="str">
            <v/>
          </cell>
        </row>
        <row r="337">
          <cell r="C337">
            <v>328</v>
          </cell>
          <cell r="D337" t="str">
            <v/>
          </cell>
          <cell r="E337" t="str">
            <v>x</v>
          </cell>
          <cell r="F337" t="str">
            <v/>
          </cell>
          <cell r="G337" t="str">
            <v/>
          </cell>
          <cell r="H337" t="str">
            <v/>
          </cell>
          <cell r="I337" t="str">
            <v/>
          </cell>
          <cell r="J337" t="str">
            <v/>
          </cell>
          <cell r="K337" t="str">
            <v/>
          </cell>
        </row>
        <row r="338">
          <cell r="C338">
            <v>329</v>
          </cell>
          <cell r="D338" t="str">
            <v/>
          </cell>
          <cell r="E338" t="str">
            <v>x</v>
          </cell>
          <cell r="F338" t="str">
            <v/>
          </cell>
          <cell r="G338" t="str">
            <v/>
          </cell>
          <cell r="H338" t="str">
            <v/>
          </cell>
          <cell r="I338" t="str">
            <v/>
          </cell>
          <cell r="J338" t="str">
            <v/>
          </cell>
          <cell r="K338" t="str">
            <v/>
          </cell>
        </row>
        <row r="339">
          <cell r="C339">
            <v>330</v>
          </cell>
          <cell r="D339" t="str">
            <v/>
          </cell>
          <cell r="E339" t="str">
            <v>x</v>
          </cell>
          <cell r="F339" t="str">
            <v/>
          </cell>
          <cell r="G339" t="str">
            <v/>
          </cell>
          <cell r="H339" t="str">
            <v/>
          </cell>
          <cell r="I339" t="str">
            <v/>
          </cell>
          <cell r="J339" t="str">
            <v/>
          </cell>
          <cell r="K339" t="str">
            <v/>
          </cell>
        </row>
        <row r="340">
          <cell r="C340">
            <v>331</v>
          </cell>
          <cell r="D340" t="str">
            <v/>
          </cell>
          <cell r="E340" t="str">
            <v>x</v>
          </cell>
          <cell r="F340" t="str">
            <v/>
          </cell>
          <cell r="G340" t="str">
            <v/>
          </cell>
          <cell r="H340" t="str">
            <v/>
          </cell>
          <cell r="I340" t="str">
            <v/>
          </cell>
          <cell r="J340" t="str">
            <v/>
          </cell>
          <cell r="K340" t="str">
            <v/>
          </cell>
        </row>
        <row r="341">
          <cell r="C341">
            <v>332</v>
          </cell>
          <cell r="D341" t="str">
            <v/>
          </cell>
          <cell r="E341" t="str">
            <v>x</v>
          </cell>
          <cell r="F341" t="str">
            <v/>
          </cell>
          <cell r="G341" t="str">
            <v/>
          </cell>
          <cell r="H341" t="str">
            <v/>
          </cell>
          <cell r="I341" t="str">
            <v/>
          </cell>
          <cell r="J341" t="str">
            <v/>
          </cell>
          <cell r="K341" t="str">
            <v/>
          </cell>
        </row>
        <row r="342">
          <cell r="C342">
            <v>333</v>
          </cell>
          <cell r="D342" t="str">
            <v/>
          </cell>
          <cell r="E342" t="str">
            <v>x</v>
          </cell>
          <cell r="F342" t="str">
            <v/>
          </cell>
          <cell r="G342" t="str">
            <v/>
          </cell>
          <cell r="H342" t="str">
            <v/>
          </cell>
          <cell r="I342" t="str">
            <v/>
          </cell>
          <cell r="J342" t="str">
            <v/>
          </cell>
          <cell r="K342" t="str">
            <v/>
          </cell>
        </row>
        <row r="343">
          <cell r="C343">
            <v>334</v>
          </cell>
          <cell r="D343" t="str">
            <v/>
          </cell>
          <cell r="E343" t="str">
            <v>x</v>
          </cell>
          <cell r="F343" t="str">
            <v/>
          </cell>
          <cell r="G343" t="str">
            <v/>
          </cell>
          <cell r="H343" t="str">
            <v/>
          </cell>
          <cell r="I343" t="str">
            <v/>
          </cell>
          <cell r="J343" t="str">
            <v/>
          </cell>
          <cell r="K343" t="str">
            <v/>
          </cell>
        </row>
        <row r="344">
          <cell r="C344">
            <v>335</v>
          </cell>
          <cell r="D344" t="str">
            <v/>
          </cell>
          <cell r="E344" t="str">
            <v>x</v>
          </cell>
          <cell r="F344" t="str">
            <v/>
          </cell>
          <cell r="G344" t="str">
            <v/>
          </cell>
          <cell r="H344" t="str">
            <v/>
          </cell>
          <cell r="I344" t="str">
            <v/>
          </cell>
          <cell r="J344" t="str">
            <v/>
          </cell>
          <cell r="K344" t="str">
            <v/>
          </cell>
        </row>
        <row r="345">
          <cell r="C345">
            <v>336</v>
          </cell>
          <cell r="D345" t="str">
            <v/>
          </cell>
          <cell r="E345" t="str">
            <v>x</v>
          </cell>
          <cell r="F345" t="str">
            <v/>
          </cell>
          <cell r="G345" t="str">
            <v/>
          </cell>
          <cell r="H345" t="str">
            <v/>
          </cell>
          <cell r="I345" t="str">
            <v/>
          </cell>
          <cell r="J345" t="str">
            <v/>
          </cell>
          <cell r="K345" t="str">
            <v/>
          </cell>
        </row>
        <row r="346">
          <cell r="C346">
            <v>337</v>
          </cell>
          <cell r="D346" t="str">
            <v/>
          </cell>
          <cell r="E346" t="str">
            <v>x</v>
          </cell>
          <cell r="F346" t="str">
            <v/>
          </cell>
          <cell r="G346" t="str">
            <v/>
          </cell>
          <cell r="H346" t="str">
            <v/>
          </cell>
          <cell r="I346" t="str">
            <v/>
          </cell>
          <cell r="J346" t="str">
            <v/>
          </cell>
          <cell r="K346" t="str">
            <v/>
          </cell>
        </row>
        <row r="347">
          <cell r="C347">
            <v>338</v>
          </cell>
          <cell r="D347" t="str">
            <v/>
          </cell>
          <cell r="E347" t="str">
            <v>x</v>
          </cell>
          <cell r="F347" t="str">
            <v/>
          </cell>
          <cell r="G347" t="str">
            <v/>
          </cell>
          <cell r="H347" t="str">
            <v/>
          </cell>
          <cell r="I347" t="str">
            <v/>
          </cell>
          <cell r="J347" t="str">
            <v/>
          </cell>
          <cell r="K347" t="str">
            <v/>
          </cell>
        </row>
        <row r="348">
          <cell r="C348">
            <v>339</v>
          </cell>
          <cell r="D348" t="str">
            <v/>
          </cell>
          <cell r="E348" t="str">
            <v>x</v>
          </cell>
          <cell r="F348" t="str">
            <v/>
          </cell>
          <cell r="G348" t="str">
            <v/>
          </cell>
          <cell r="H348" t="str">
            <v/>
          </cell>
          <cell r="I348" t="str">
            <v/>
          </cell>
          <cell r="J348" t="str">
            <v/>
          </cell>
          <cell r="K348" t="str">
            <v/>
          </cell>
        </row>
        <row r="349">
          <cell r="C349">
            <v>340</v>
          </cell>
          <cell r="D349" t="str">
            <v/>
          </cell>
          <cell r="E349" t="str">
            <v>x</v>
          </cell>
          <cell r="F349" t="str">
            <v/>
          </cell>
          <cell r="G349" t="str">
            <v/>
          </cell>
          <cell r="H349" t="str">
            <v/>
          </cell>
          <cell r="I349" t="str">
            <v/>
          </cell>
          <cell r="J349" t="str">
            <v/>
          </cell>
          <cell r="K349" t="str">
            <v/>
          </cell>
        </row>
        <row r="350">
          <cell r="C350">
            <v>341</v>
          </cell>
          <cell r="D350" t="str">
            <v/>
          </cell>
          <cell r="E350" t="str">
            <v>x</v>
          </cell>
          <cell r="F350" t="str">
            <v/>
          </cell>
          <cell r="G350" t="str">
            <v/>
          </cell>
          <cell r="H350" t="str">
            <v/>
          </cell>
          <cell r="I350" t="str">
            <v/>
          </cell>
          <cell r="J350" t="str">
            <v/>
          </cell>
          <cell r="K350" t="str">
            <v/>
          </cell>
        </row>
        <row r="351">
          <cell r="C351">
            <v>342</v>
          </cell>
          <cell r="D351" t="str">
            <v/>
          </cell>
          <cell r="E351" t="str">
            <v>x</v>
          </cell>
          <cell r="F351" t="str">
            <v/>
          </cell>
          <cell r="G351" t="str">
            <v/>
          </cell>
          <cell r="H351" t="str">
            <v/>
          </cell>
          <cell r="I351" t="str">
            <v/>
          </cell>
          <cell r="J351" t="str">
            <v/>
          </cell>
          <cell r="K351" t="str">
            <v/>
          </cell>
        </row>
        <row r="352">
          <cell r="C352">
            <v>343</v>
          </cell>
          <cell r="D352" t="str">
            <v/>
          </cell>
          <cell r="E352" t="str">
            <v>x</v>
          </cell>
          <cell r="F352" t="str">
            <v/>
          </cell>
          <cell r="G352" t="str">
            <v/>
          </cell>
          <cell r="H352" t="str">
            <v/>
          </cell>
          <cell r="I352" t="str">
            <v/>
          </cell>
          <cell r="J352" t="str">
            <v/>
          </cell>
          <cell r="K352" t="str">
            <v/>
          </cell>
        </row>
        <row r="353">
          <cell r="C353">
            <v>344</v>
          </cell>
          <cell r="D353" t="str">
            <v/>
          </cell>
          <cell r="E353" t="str">
            <v>x</v>
          </cell>
          <cell r="F353" t="str">
            <v/>
          </cell>
          <cell r="G353" t="str">
            <v/>
          </cell>
          <cell r="H353" t="str">
            <v/>
          </cell>
          <cell r="I353" t="str">
            <v/>
          </cell>
          <cell r="J353" t="str">
            <v/>
          </cell>
          <cell r="K353" t="str">
            <v/>
          </cell>
        </row>
        <row r="354">
          <cell r="C354">
            <v>345</v>
          </cell>
          <cell r="D354" t="str">
            <v/>
          </cell>
          <cell r="E354" t="str">
            <v>x</v>
          </cell>
          <cell r="F354" t="str">
            <v/>
          </cell>
          <cell r="G354" t="str">
            <v/>
          </cell>
          <cell r="H354" t="str">
            <v/>
          </cell>
          <cell r="I354" t="str">
            <v/>
          </cell>
          <cell r="J354" t="str">
            <v/>
          </cell>
          <cell r="K354" t="str">
            <v/>
          </cell>
        </row>
        <row r="355">
          <cell r="C355">
            <v>346</v>
          </cell>
          <cell r="D355" t="str">
            <v/>
          </cell>
          <cell r="E355" t="str">
            <v>x</v>
          </cell>
          <cell r="F355" t="str">
            <v/>
          </cell>
          <cell r="G355" t="str">
            <v/>
          </cell>
          <cell r="H355" t="str">
            <v/>
          </cell>
          <cell r="I355" t="str">
            <v/>
          </cell>
          <cell r="J355" t="str">
            <v/>
          </cell>
          <cell r="K355" t="str">
            <v/>
          </cell>
        </row>
        <row r="356">
          <cell r="C356">
            <v>347</v>
          </cell>
          <cell r="D356" t="str">
            <v/>
          </cell>
          <cell r="E356" t="str">
            <v>x</v>
          </cell>
          <cell r="F356" t="str">
            <v/>
          </cell>
          <cell r="G356" t="str">
            <v/>
          </cell>
          <cell r="H356" t="str">
            <v/>
          </cell>
          <cell r="I356" t="str">
            <v/>
          </cell>
          <cell r="J356" t="str">
            <v/>
          </cell>
          <cell r="K356" t="str">
            <v/>
          </cell>
        </row>
        <row r="357">
          <cell r="C357">
            <v>348</v>
          </cell>
          <cell r="D357" t="str">
            <v/>
          </cell>
          <cell r="E357" t="str">
            <v>x</v>
          </cell>
          <cell r="F357" t="str">
            <v/>
          </cell>
          <cell r="G357" t="str">
            <v/>
          </cell>
          <cell r="H357" t="str">
            <v/>
          </cell>
          <cell r="I357" t="str">
            <v/>
          </cell>
          <cell r="J357" t="str">
            <v/>
          </cell>
          <cell r="K357" t="str">
            <v/>
          </cell>
        </row>
        <row r="358">
          <cell r="C358">
            <v>349</v>
          </cell>
          <cell r="D358" t="str">
            <v/>
          </cell>
          <cell r="E358" t="str">
            <v>x</v>
          </cell>
          <cell r="F358" t="str">
            <v/>
          </cell>
          <cell r="G358" t="str">
            <v/>
          </cell>
          <cell r="H358" t="str">
            <v/>
          </cell>
          <cell r="I358" t="str">
            <v/>
          </cell>
          <cell r="J358" t="str">
            <v/>
          </cell>
          <cell r="K358" t="str">
            <v/>
          </cell>
        </row>
        <row r="359">
          <cell r="C359">
            <v>350</v>
          </cell>
          <cell r="D359" t="str">
            <v/>
          </cell>
          <cell r="E359" t="str">
            <v>x</v>
          </cell>
          <cell r="F359" t="str">
            <v/>
          </cell>
          <cell r="G359" t="str">
            <v/>
          </cell>
          <cell r="H359" t="str">
            <v/>
          </cell>
          <cell r="I359" t="str">
            <v/>
          </cell>
          <cell r="J359" t="str">
            <v/>
          </cell>
          <cell r="K359" t="str">
            <v/>
          </cell>
        </row>
        <row r="360">
          <cell r="C360">
            <v>351</v>
          </cell>
          <cell r="D360" t="str">
            <v/>
          </cell>
          <cell r="E360" t="str">
            <v>x</v>
          </cell>
          <cell r="F360" t="str">
            <v/>
          </cell>
          <cell r="G360" t="str">
            <v/>
          </cell>
          <cell r="H360" t="str">
            <v/>
          </cell>
          <cell r="I360" t="str">
            <v/>
          </cell>
          <cell r="J360" t="str">
            <v/>
          </cell>
          <cell r="K360" t="str">
            <v/>
          </cell>
        </row>
        <row r="361">
          <cell r="C361">
            <v>352</v>
          </cell>
          <cell r="D361" t="str">
            <v/>
          </cell>
          <cell r="E361" t="str">
            <v>x</v>
          </cell>
          <cell r="F361" t="str">
            <v/>
          </cell>
          <cell r="G361" t="str">
            <v/>
          </cell>
          <cell r="H361" t="str">
            <v/>
          </cell>
          <cell r="I361" t="str">
            <v/>
          </cell>
          <cell r="J361" t="str">
            <v/>
          </cell>
          <cell r="K361" t="str">
            <v/>
          </cell>
        </row>
        <row r="362">
          <cell r="C362">
            <v>353</v>
          </cell>
          <cell r="D362" t="str">
            <v/>
          </cell>
          <cell r="E362" t="str">
            <v>x</v>
          </cell>
          <cell r="F362" t="str">
            <v/>
          </cell>
          <cell r="G362" t="str">
            <v/>
          </cell>
          <cell r="H362" t="str">
            <v/>
          </cell>
          <cell r="I362" t="str">
            <v/>
          </cell>
          <cell r="J362" t="str">
            <v/>
          </cell>
          <cell r="K362" t="str">
            <v/>
          </cell>
        </row>
        <row r="363">
          <cell r="C363">
            <v>354</v>
          </cell>
          <cell r="D363" t="str">
            <v/>
          </cell>
          <cell r="E363" t="str">
            <v>x</v>
          </cell>
          <cell r="F363" t="str">
            <v/>
          </cell>
          <cell r="G363" t="str">
            <v/>
          </cell>
          <cell r="H363" t="str">
            <v/>
          </cell>
          <cell r="I363" t="str">
            <v/>
          </cell>
          <cell r="J363" t="str">
            <v/>
          </cell>
          <cell r="K363" t="str">
            <v/>
          </cell>
        </row>
        <row r="364">
          <cell r="C364">
            <v>355</v>
          </cell>
          <cell r="D364" t="str">
            <v/>
          </cell>
          <cell r="E364" t="str">
            <v>x</v>
          </cell>
          <cell r="F364" t="str">
            <v/>
          </cell>
          <cell r="G364" t="str">
            <v/>
          </cell>
          <cell r="H364" t="str">
            <v/>
          </cell>
          <cell r="I364" t="str">
            <v/>
          </cell>
          <cell r="J364" t="str">
            <v/>
          </cell>
          <cell r="K364" t="str">
            <v/>
          </cell>
        </row>
        <row r="365">
          <cell r="C365">
            <v>356</v>
          </cell>
          <cell r="D365" t="str">
            <v/>
          </cell>
          <cell r="E365" t="str">
            <v>x</v>
          </cell>
          <cell r="F365" t="str">
            <v/>
          </cell>
          <cell r="G365" t="str">
            <v/>
          </cell>
          <cell r="H365" t="str">
            <v/>
          </cell>
          <cell r="I365" t="str">
            <v/>
          </cell>
          <cell r="J365" t="str">
            <v/>
          </cell>
          <cell r="K365" t="str">
            <v/>
          </cell>
        </row>
        <row r="366">
          <cell r="C366">
            <v>357</v>
          </cell>
          <cell r="D366" t="str">
            <v/>
          </cell>
          <cell r="E366" t="str">
            <v>x</v>
          </cell>
          <cell r="F366" t="str">
            <v/>
          </cell>
          <cell r="G366" t="str">
            <v/>
          </cell>
          <cell r="H366" t="str">
            <v/>
          </cell>
          <cell r="I366" t="str">
            <v/>
          </cell>
          <cell r="J366" t="str">
            <v/>
          </cell>
          <cell r="K366" t="str">
            <v/>
          </cell>
        </row>
        <row r="367">
          <cell r="C367">
            <v>358</v>
          </cell>
          <cell r="D367" t="str">
            <v/>
          </cell>
          <cell r="E367" t="str">
            <v>x</v>
          </cell>
          <cell r="F367" t="str">
            <v/>
          </cell>
          <cell r="G367" t="str">
            <v/>
          </cell>
          <cell r="H367" t="str">
            <v/>
          </cell>
          <cell r="I367" t="str">
            <v/>
          </cell>
          <cell r="J367" t="str">
            <v/>
          </cell>
          <cell r="K367" t="str">
            <v/>
          </cell>
        </row>
        <row r="368">
          <cell r="C368">
            <v>359</v>
          </cell>
          <cell r="D368" t="str">
            <v/>
          </cell>
          <cell r="E368" t="str">
            <v>x</v>
          </cell>
          <cell r="F368" t="str">
            <v/>
          </cell>
          <cell r="G368" t="str">
            <v/>
          </cell>
          <cell r="H368" t="str">
            <v/>
          </cell>
          <cell r="I368" t="str">
            <v/>
          </cell>
          <cell r="J368" t="str">
            <v/>
          </cell>
          <cell r="K368" t="str">
            <v/>
          </cell>
        </row>
        <row r="369">
          <cell r="C369">
            <v>360</v>
          </cell>
          <cell r="D369" t="str">
            <v/>
          </cell>
          <cell r="E369" t="str">
            <v>x</v>
          </cell>
          <cell r="F369" t="str">
            <v/>
          </cell>
          <cell r="G369" t="str">
            <v/>
          </cell>
          <cell r="H369" t="str">
            <v/>
          </cell>
          <cell r="I369" t="str">
            <v/>
          </cell>
          <cell r="J369" t="str">
            <v/>
          </cell>
          <cell r="K369" t="str">
            <v/>
          </cell>
        </row>
        <row r="370">
          <cell r="C370">
            <v>361</v>
          </cell>
          <cell r="D370" t="str">
            <v/>
          </cell>
          <cell r="E370" t="str">
            <v>x</v>
          </cell>
          <cell r="F370" t="str">
            <v/>
          </cell>
          <cell r="G370" t="str">
            <v/>
          </cell>
          <cell r="H370" t="str">
            <v/>
          </cell>
          <cell r="I370" t="str">
            <v/>
          </cell>
          <cell r="J370" t="str">
            <v/>
          </cell>
          <cell r="K370" t="str">
            <v/>
          </cell>
        </row>
        <row r="371">
          <cell r="C371">
            <v>362</v>
          </cell>
          <cell r="D371" t="str">
            <v/>
          </cell>
          <cell r="E371" t="str">
            <v>x</v>
          </cell>
          <cell r="F371" t="str">
            <v/>
          </cell>
          <cell r="G371" t="str">
            <v/>
          </cell>
          <cell r="H371" t="str">
            <v/>
          </cell>
          <cell r="I371" t="str">
            <v/>
          </cell>
          <cell r="J371" t="str">
            <v/>
          </cell>
          <cell r="K371" t="str">
            <v/>
          </cell>
        </row>
        <row r="372">
          <cell r="C372">
            <v>363</v>
          </cell>
          <cell r="D372" t="str">
            <v/>
          </cell>
          <cell r="E372" t="str">
            <v>x</v>
          </cell>
          <cell r="F372" t="str">
            <v/>
          </cell>
          <cell r="G372" t="str">
            <v/>
          </cell>
          <cell r="H372" t="str">
            <v/>
          </cell>
          <cell r="I372" t="str">
            <v/>
          </cell>
          <cell r="J372" t="str">
            <v/>
          </cell>
          <cell r="K372" t="str">
            <v/>
          </cell>
        </row>
        <row r="373">
          <cell r="C373">
            <v>364</v>
          </cell>
          <cell r="D373" t="str">
            <v/>
          </cell>
          <cell r="E373" t="str">
            <v>x</v>
          </cell>
          <cell r="F373" t="str">
            <v/>
          </cell>
          <cell r="G373" t="str">
            <v/>
          </cell>
          <cell r="H373" t="str">
            <v/>
          </cell>
          <cell r="I373" t="str">
            <v/>
          </cell>
          <cell r="J373" t="str">
            <v/>
          </cell>
          <cell r="K373" t="str">
            <v/>
          </cell>
        </row>
        <row r="374">
          <cell r="C374">
            <v>365</v>
          </cell>
          <cell r="D374" t="str">
            <v/>
          </cell>
          <cell r="E374" t="str">
            <v>x</v>
          </cell>
          <cell r="F374" t="str">
            <v/>
          </cell>
          <cell r="G374" t="str">
            <v/>
          </cell>
          <cell r="H374" t="str">
            <v/>
          </cell>
          <cell r="I374" t="str">
            <v/>
          </cell>
          <cell r="J374" t="str">
            <v/>
          </cell>
          <cell r="K374" t="str">
            <v/>
          </cell>
        </row>
        <row r="375">
          <cell r="C375">
            <v>366</v>
          </cell>
          <cell r="D375" t="str">
            <v/>
          </cell>
          <cell r="E375" t="str">
            <v>x</v>
          </cell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J375" t="str">
            <v/>
          </cell>
          <cell r="K375" t="str">
            <v/>
          </cell>
        </row>
        <row r="376">
          <cell r="C376">
            <v>367</v>
          </cell>
          <cell r="D376" t="str">
            <v/>
          </cell>
          <cell r="E376" t="str">
            <v>x</v>
          </cell>
          <cell r="F376" t="str">
            <v/>
          </cell>
          <cell r="G376" t="str">
            <v/>
          </cell>
          <cell r="H376" t="str">
            <v/>
          </cell>
          <cell r="I376" t="str">
            <v/>
          </cell>
          <cell r="J376" t="str">
            <v/>
          </cell>
          <cell r="K376" t="str">
            <v/>
          </cell>
        </row>
        <row r="377">
          <cell r="C377">
            <v>368</v>
          </cell>
          <cell r="D377" t="str">
            <v/>
          </cell>
          <cell r="E377" t="str">
            <v>x</v>
          </cell>
          <cell r="F377" t="str">
            <v/>
          </cell>
          <cell r="G377" t="str">
            <v/>
          </cell>
          <cell r="H377" t="str">
            <v/>
          </cell>
          <cell r="I377" t="str">
            <v/>
          </cell>
          <cell r="J377" t="str">
            <v/>
          </cell>
          <cell r="K377" t="str">
            <v/>
          </cell>
        </row>
        <row r="378">
          <cell r="C378">
            <v>369</v>
          </cell>
          <cell r="D378" t="str">
            <v/>
          </cell>
          <cell r="E378" t="str">
            <v>x</v>
          </cell>
          <cell r="F378" t="str">
            <v/>
          </cell>
          <cell r="G378" t="str">
            <v/>
          </cell>
          <cell r="H378" t="str">
            <v/>
          </cell>
          <cell r="I378" t="str">
            <v/>
          </cell>
          <cell r="J378" t="str">
            <v/>
          </cell>
          <cell r="K378" t="str">
            <v/>
          </cell>
        </row>
        <row r="379">
          <cell r="C379">
            <v>370</v>
          </cell>
          <cell r="D379" t="str">
            <v/>
          </cell>
          <cell r="E379" t="str">
            <v>x</v>
          </cell>
          <cell r="F379" t="str">
            <v/>
          </cell>
          <cell r="G379" t="str">
            <v/>
          </cell>
          <cell r="H379" t="str">
            <v/>
          </cell>
          <cell r="I379" t="str">
            <v/>
          </cell>
          <cell r="J379" t="str">
            <v/>
          </cell>
          <cell r="K379" t="str">
            <v/>
          </cell>
        </row>
        <row r="380">
          <cell r="C380">
            <v>371</v>
          </cell>
          <cell r="D380" t="str">
            <v/>
          </cell>
          <cell r="E380" t="str">
            <v>x</v>
          </cell>
          <cell r="F380" t="str">
            <v/>
          </cell>
          <cell r="G380" t="str">
            <v/>
          </cell>
          <cell r="H380" t="str">
            <v/>
          </cell>
          <cell r="I380" t="str">
            <v/>
          </cell>
          <cell r="J380" t="str">
            <v/>
          </cell>
          <cell r="K380" t="str">
            <v/>
          </cell>
        </row>
        <row r="381">
          <cell r="C381">
            <v>372</v>
          </cell>
          <cell r="D381" t="str">
            <v/>
          </cell>
          <cell r="E381" t="str">
            <v>x</v>
          </cell>
          <cell r="F381" t="str">
            <v/>
          </cell>
          <cell r="G381" t="str">
            <v/>
          </cell>
          <cell r="H381" t="str">
            <v/>
          </cell>
          <cell r="I381" t="str">
            <v/>
          </cell>
          <cell r="J381" t="str">
            <v/>
          </cell>
          <cell r="K381" t="str">
            <v/>
          </cell>
        </row>
        <row r="382">
          <cell r="C382">
            <v>373</v>
          </cell>
          <cell r="D382" t="str">
            <v/>
          </cell>
          <cell r="E382" t="str">
            <v>x</v>
          </cell>
          <cell r="F382" t="str">
            <v/>
          </cell>
          <cell r="G382" t="str">
            <v/>
          </cell>
          <cell r="H382" t="str">
            <v/>
          </cell>
          <cell r="I382" t="str">
            <v/>
          </cell>
          <cell r="J382" t="str">
            <v/>
          </cell>
          <cell r="K382" t="str">
            <v/>
          </cell>
        </row>
        <row r="383">
          <cell r="C383">
            <v>374</v>
          </cell>
          <cell r="D383" t="str">
            <v/>
          </cell>
          <cell r="E383" t="str">
            <v>x</v>
          </cell>
          <cell r="F383" t="str">
            <v/>
          </cell>
          <cell r="G383" t="str">
            <v/>
          </cell>
          <cell r="H383" t="str">
            <v/>
          </cell>
          <cell r="I383" t="str">
            <v/>
          </cell>
          <cell r="J383" t="str">
            <v/>
          </cell>
          <cell r="K383" t="str">
            <v/>
          </cell>
        </row>
        <row r="384">
          <cell r="C384">
            <v>375</v>
          </cell>
          <cell r="D384" t="str">
            <v/>
          </cell>
          <cell r="E384" t="str">
            <v>x</v>
          </cell>
          <cell r="F384" t="str">
            <v/>
          </cell>
          <cell r="G384" t="str">
            <v/>
          </cell>
          <cell r="H384" t="str">
            <v/>
          </cell>
          <cell r="I384" t="str">
            <v/>
          </cell>
          <cell r="J384" t="str">
            <v/>
          </cell>
          <cell r="K384" t="str">
            <v/>
          </cell>
        </row>
        <row r="385">
          <cell r="C385">
            <v>376</v>
          </cell>
          <cell r="D385" t="str">
            <v/>
          </cell>
          <cell r="E385" t="str">
            <v>x</v>
          </cell>
          <cell r="F385" t="str">
            <v/>
          </cell>
          <cell r="G385" t="str">
            <v/>
          </cell>
          <cell r="H385" t="str">
            <v/>
          </cell>
          <cell r="I385" t="str">
            <v/>
          </cell>
          <cell r="J385" t="str">
            <v/>
          </cell>
          <cell r="K385" t="str">
            <v/>
          </cell>
        </row>
        <row r="386">
          <cell r="C386">
            <v>377</v>
          </cell>
          <cell r="D386" t="str">
            <v/>
          </cell>
          <cell r="E386" t="str">
            <v>x</v>
          </cell>
          <cell r="F386" t="str">
            <v/>
          </cell>
          <cell r="G386" t="str">
            <v/>
          </cell>
          <cell r="H386" t="str">
            <v/>
          </cell>
          <cell r="I386" t="str">
            <v/>
          </cell>
          <cell r="J386" t="str">
            <v/>
          </cell>
          <cell r="K386" t="str">
            <v/>
          </cell>
        </row>
        <row r="387">
          <cell r="C387">
            <v>378</v>
          </cell>
          <cell r="D387" t="str">
            <v/>
          </cell>
          <cell r="E387" t="str">
            <v>x</v>
          </cell>
          <cell r="F387" t="str">
            <v/>
          </cell>
          <cell r="G387" t="str">
            <v/>
          </cell>
          <cell r="H387" t="str">
            <v/>
          </cell>
          <cell r="I387" t="str">
            <v/>
          </cell>
          <cell r="J387" t="str">
            <v/>
          </cell>
          <cell r="K387" t="str">
            <v/>
          </cell>
        </row>
        <row r="388">
          <cell r="C388">
            <v>379</v>
          </cell>
          <cell r="D388" t="str">
            <v/>
          </cell>
          <cell r="E388" t="str">
            <v>x</v>
          </cell>
          <cell r="F388" t="str">
            <v/>
          </cell>
          <cell r="G388" t="str">
            <v/>
          </cell>
          <cell r="H388" t="str">
            <v/>
          </cell>
          <cell r="I388" t="str">
            <v/>
          </cell>
          <cell r="J388" t="str">
            <v/>
          </cell>
          <cell r="K388" t="str">
            <v/>
          </cell>
        </row>
        <row r="389">
          <cell r="C389">
            <v>380</v>
          </cell>
          <cell r="D389" t="str">
            <v/>
          </cell>
          <cell r="E389" t="str">
            <v>x</v>
          </cell>
          <cell r="F389" t="str">
            <v/>
          </cell>
          <cell r="G389" t="str">
            <v/>
          </cell>
          <cell r="H389" t="str">
            <v/>
          </cell>
          <cell r="I389" t="str">
            <v/>
          </cell>
          <cell r="J389" t="str">
            <v/>
          </cell>
          <cell r="K389" t="str">
            <v/>
          </cell>
        </row>
        <row r="390">
          <cell r="C390">
            <v>381</v>
          </cell>
          <cell r="D390" t="str">
            <v/>
          </cell>
          <cell r="E390" t="str">
            <v>x</v>
          </cell>
          <cell r="F390" t="str">
            <v/>
          </cell>
          <cell r="G390" t="str">
            <v/>
          </cell>
          <cell r="H390" t="str">
            <v/>
          </cell>
          <cell r="I390" t="str">
            <v/>
          </cell>
          <cell r="J390" t="str">
            <v/>
          </cell>
          <cell r="K390" t="str">
            <v/>
          </cell>
        </row>
        <row r="391">
          <cell r="C391">
            <v>382</v>
          </cell>
          <cell r="D391" t="str">
            <v/>
          </cell>
          <cell r="E391" t="str">
            <v>x</v>
          </cell>
          <cell r="F391" t="str">
            <v/>
          </cell>
          <cell r="G391" t="str">
            <v/>
          </cell>
          <cell r="H391" t="str">
            <v/>
          </cell>
          <cell r="I391" t="str">
            <v/>
          </cell>
          <cell r="J391" t="str">
            <v/>
          </cell>
          <cell r="K391" t="str">
            <v/>
          </cell>
        </row>
        <row r="392">
          <cell r="C392">
            <v>383</v>
          </cell>
          <cell r="D392" t="str">
            <v/>
          </cell>
          <cell r="E392" t="str">
            <v>x</v>
          </cell>
          <cell r="F392" t="str">
            <v/>
          </cell>
          <cell r="G392" t="str">
            <v/>
          </cell>
          <cell r="H392" t="str">
            <v/>
          </cell>
          <cell r="I392" t="str">
            <v/>
          </cell>
          <cell r="J392" t="str">
            <v/>
          </cell>
          <cell r="K392" t="str">
            <v/>
          </cell>
        </row>
        <row r="393">
          <cell r="C393">
            <v>384</v>
          </cell>
          <cell r="D393" t="str">
            <v/>
          </cell>
          <cell r="E393" t="str">
            <v>x</v>
          </cell>
          <cell r="F393" t="str">
            <v/>
          </cell>
          <cell r="G393" t="str">
            <v/>
          </cell>
          <cell r="H393" t="str">
            <v/>
          </cell>
          <cell r="I393" t="str">
            <v/>
          </cell>
          <cell r="J393" t="str">
            <v/>
          </cell>
          <cell r="K393" t="str">
            <v/>
          </cell>
        </row>
        <row r="394">
          <cell r="C394">
            <v>385</v>
          </cell>
          <cell r="D394" t="str">
            <v/>
          </cell>
          <cell r="E394" t="str">
            <v>x</v>
          </cell>
          <cell r="F394" t="str">
            <v/>
          </cell>
          <cell r="G394" t="str">
            <v/>
          </cell>
          <cell r="H394" t="str">
            <v/>
          </cell>
          <cell r="I394" t="str">
            <v/>
          </cell>
          <cell r="J394" t="str">
            <v/>
          </cell>
          <cell r="K394" t="str">
            <v/>
          </cell>
        </row>
        <row r="395">
          <cell r="C395">
            <v>386</v>
          </cell>
          <cell r="D395" t="str">
            <v/>
          </cell>
          <cell r="E395" t="str">
            <v>x</v>
          </cell>
          <cell r="F395" t="str">
            <v/>
          </cell>
          <cell r="G395" t="str">
            <v/>
          </cell>
          <cell r="H395" t="str">
            <v/>
          </cell>
          <cell r="I395" t="str">
            <v/>
          </cell>
          <cell r="J395" t="str">
            <v/>
          </cell>
          <cell r="K395" t="str">
            <v/>
          </cell>
        </row>
        <row r="396">
          <cell r="C396">
            <v>387</v>
          </cell>
          <cell r="D396" t="str">
            <v/>
          </cell>
          <cell r="E396" t="str">
            <v>x</v>
          </cell>
          <cell r="F396" t="str">
            <v/>
          </cell>
          <cell r="G396" t="str">
            <v/>
          </cell>
          <cell r="H396" t="str">
            <v/>
          </cell>
          <cell r="I396" t="str">
            <v/>
          </cell>
          <cell r="J396" t="str">
            <v/>
          </cell>
          <cell r="K396" t="str">
            <v/>
          </cell>
        </row>
        <row r="397">
          <cell r="C397">
            <v>388</v>
          </cell>
          <cell r="D397" t="str">
            <v/>
          </cell>
          <cell r="E397" t="str">
            <v>x</v>
          </cell>
          <cell r="F397" t="str">
            <v/>
          </cell>
          <cell r="G397" t="str">
            <v/>
          </cell>
          <cell r="H397" t="str">
            <v/>
          </cell>
          <cell r="I397" t="str">
            <v/>
          </cell>
          <cell r="J397" t="str">
            <v/>
          </cell>
          <cell r="K397" t="str">
            <v/>
          </cell>
        </row>
        <row r="398">
          <cell r="C398">
            <v>389</v>
          </cell>
          <cell r="D398" t="str">
            <v/>
          </cell>
          <cell r="E398" t="str">
            <v>x</v>
          </cell>
          <cell r="F398" t="str">
            <v/>
          </cell>
          <cell r="G398" t="str">
            <v/>
          </cell>
          <cell r="H398" t="str">
            <v/>
          </cell>
          <cell r="I398" t="str">
            <v/>
          </cell>
          <cell r="J398" t="str">
            <v/>
          </cell>
          <cell r="K398" t="str">
            <v/>
          </cell>
        </row>
        <row r="399">
          <cell r="C399">
            <v>390</v>
          </cell>
          <cell r="D399" t="str">
            <v/>
          </cell>
          <cell r="E399" t="str">
            <v>x</v>
          </cell>
          <cell r="F399" t="str">
            <v/>
          </cell>
          <cell r="G399" t="str">
            <v/>
          </cell>
          <cell r="H399" t="str">
            <v/>
          </cell>
          <cell r="I399" t="str">
            <v/>
          </cell>
          <cell r="J399" t="str">
            <v/>
          </cell>
          <cell r="K399" t="str">
            <v/>
          </cell>
        </row>
        <row r="400">
          <cell r="C400">
            <v>391</v>
          </cell>
          <cell r="D400" t="str">
            <v/>
          </cell>
          <cell r="E400" t="str">
            <v>x</v>
          </cell>
          <cell r="F400" t="str">
            <v/>
          </cell>
          <cell r="G400" t="str">
            <v/>
          </cell>
          <cell r="H400" t="str">
            <v/>
          </cell>
          <cell r="I400" t="str">
            <v/>
          </cell>
          <cell r="J400" t="str">
            <v/>
          </cell>
          <cell r="K400" t="str">
            <v/>
          </cell>
        </row>
        <row r="401">
          <cell r="C401">
            <v>392</v>
          </cell>
          <cell r="D401" t="str">
            <v/>
          </cell>
          <cell r="E401" t="str">
            <v>x</v>
          </cell>
          <cell r="F401" t="str">
            <v/>
          </cell>
          <cell r="G401" t="str">
            <v/>
          </cell>
          <cell r="H401" t="str">
            <v/>
          </cell>
          <cell r="I401" t="str">
            <v/>
          </cell>
          <cell r="J401" t="str">
            <v/>
          </cell>
          <cell r="K401" t="str">
            <v/>
          </cell>
        </row>
        <row r="402">
          <cell r="C402">
            <v>393</v>
          </cell>
          <cell r="D402" t="str">
            <v/>
          </cell>
          <cell r="E402" t="str">
            <v>x</v>
          </cell>
          <cell r="F402" t="str">
            <v/>
          </cell>
          <cell r="G402" t="str">
            <v/>
          </cell>
          <cell r="H402" t="str">
            <v/>
          </cell>
          <cell r="I402" t="str">
            <v/>
          </cell>
          <cell r="J402" t="str">
            <v/>
          </cell>
          <cell r="K402" t="str">
            <v/>
          </cell>
        </row>
        <row r="403">
          <cell r="C403">
            <v>394</v>
          </cell>
          <cell r="D403" t="str">
            <v/>
          </cell>
          <cell r="E403" t="str">
            <v>x</v>
          </cell>
          <cell r="F403" t="str">
            <v/>
          </cell>
          <cell r="G403" t="str">
            <v/>
          </cell>
          <cell r="H403" t="str">
            <v/>
          </cell>
          <cell r="I403" t="str">
            <v/>
          </cell>
          <cell r="J403" t="str">
            <v/>
          </cell>
          <cell r="K403" t="str">
            <v/>
          </cell>
        </row>
        <row r="404">
          <cell r="C404">
            <v>395</v>
          </cell>
          <cell r="D404" t="str">
            <v/>
          </cell>
          <cell r="E404" t="str">
            <v>x</v>
          </cell>
          <cell r="F404" t="str">
            <v/>
          </cell>
          <cell r="G404" t="str">
            <v/>
          </cell>
          <cell r="H404" t="str">
            <v/>
          </cell>
          <cell r="I404" t="str">
            <v/>
          </cell>
          <cell r="J404" t="str">
            <v/>
          </cell>
          <cell r="K404" t="str">
            <v/>
          </cell>
        </row>
        <row r="405">
          <cell r="C405">
            <v>396</v>
          </cell>
          <cell r="D405" t="str">
            <v/>
          </cell>
          <cell r="E405" t="str">
            <v>x</v>
          </cell>
          <cell r="F405" t="str">
            <v/>
          </cell>
          <cell r="G405" t="str">
            <v/>
          </cell>
          <cell r="H405" t="str">
            <v/>
          </cell>
          <cell r="I405" t="str">
            <v/>
          </cell>
          <cell r="J405" t="str">
            <v/>
          </cell>
          <cell r="K405" t="str">
            <v/>
          </cell>
        </row>
        <row r="406">
          <cell r="C406">
            <v>397</v>
          </cell>
          <cell r="D406" t="str">
            <v/>
          </cell>
          <cell r="E406" t="str">
            <v>x</v>
          </cell>
          <cell r="F406" t="str">
            <v/>
          </cell>
          <cell r="G406" t="str">
            <v/>
          </cell>
          <cell r="H406" t="str">
            <v/>
          </cell>
          <cell r="I406" t="str">
            <v/>
          </cell>
          <cell r="J406" t="str">
            <v/>
          </cell>
          <cell r="K406" t="str">
            <v/>
          </cell>
        </row>
        <row r="407">
          <cell r="C407">
            <v>398</v>
          </cell>
          <cell r="D407" t="str">
            <v/>
          </cell>
          <cell r="E407" t="str">
            <v>x</v>
          </cell>
          <cell r="F407" t="str">
            <v/>
          </cell>
          <cell r="G407" t="str">
            <v/>
          </cell>
          <cell r="H407" t="str">
            <v/>
          </cell>
          <cell r="I407" t="str">
            <v/>
          </cell>
          <cell r="J407" t="str">
            <v/>
          </cell>
          <cell r="K407" t="str">
            <v/>
          </cell>
        </row>
        <row r="408">
          <cell r="C408">
            <v>399</v>
          </cell>
          <cell r="D408" t="str">
            <v/>
          </cell>
          <cell r="E408" t="str">
            <v>x</v>
          </cell>
          <cell r="F408" t="str">
            <v/>
          </cell>
          <cell r="G408" t="str">
            <v/>
          </cell>
          <cell r="H408" t="str">
            <v/>
          </cell>
          <cell r="I408" t="str">
            <v/>
          </cell>
          <cell r="J408" t="str">
            <v/>
          </cell>
          <cell r="K408" t="str">
            <v/>
          </cell>
        </row>
        <row r="409">
          <cell r="C409">
            <v>400</v>
          </cell>
          <cell r="D409" t="str">
            <v/>
          </cell>
          <cell r="E409" t="str">
            <v>x</v>
          </cell>
          <cell r="F409" t="str">
            <v/>
          </cell>
          <cell r="G409" t="str">
            <v/>
          </cell>
          <cell r="H409" t="str">
            <v/>
          </cell>
          <cell r="I409" t="str">
            <v/>
          </cell>
          <cell r="J409" t="str">
            <v/>
          </cell>
          <cell r="K409" t="str">
            <v/>
          </cell>
        </row>
        <row r="410">
          <cell r="C410">
            <v>401</v>
          </cell>
          <cell r="D410" t="str">
            <v/>
          </cell>
          <cell r="E410" t="str">
            <v>x</v>
          </cell>
          <cell r="F410" t="str">
            <v/>
          </cell>
          <cell r="G410" t="str">
            <v/>
          </cell>
          <cell r="H410" t="str">
            <v/>
          </cell>
          <cell r="I410" t="str">
            <v/>
          </cell>
          <cell r="J410" t="str">
            <v/>
          </cell>
          <cell r="K410" t="str">
            <v/>
          </cell>
        </row>
        <row r="411">
          <cell r="C411">
            <v>402</v>
          </cell>
          <cell r="D411" t="str">
            <v/>
          </cell>
          <cell r="E411" t="str">
            <v>x</v>
          </cell>
          <cell r="F411" t="str">
            <v/>
          </cell>
          <cell r="G411" t="str">
            <v/>
          </cell>
          <cell r="H411" t="str">
            <v/>
          </cell>
          <cell r="I411" t="str">
            <v/>
          </cell>
          <cell r="J411" t="str">
            <v/>
          </cell>
          <cell r="K411" t="str">
            <v/>
          </cell>
        </row>
        <row r="412">
          <cell r="C412">
            <v>403</v>
          </cell>
          <cell r="D412" t="str">
            <v/>
          </cell>
          <cell r="E412" t="str">
            <v>x</v>
          </cell>
          <cell r="F412" t="str">
            <v/>
          </cell>
          <cell r="G412" t="str">
            <v/>
          </cell>
          <cell r="H412" t="str">
            <v/>
          </cell>
          <cell r="I412" t="str">
            <v/>
          </cell>
          <cell r="J412" t="str">
            <v/>
          </cell>
          <cell r="K412" t="str">
            <v/>
          </cell>
        </row>
        <row r="413">
          <cell r="C413">
            <v>404</v>
          </cell>
          <cell r="D413" t="str">
            <v/>
          </cell>
          <cell r="E413" t="str">
            <v>x</v>
          </cell>
          <cell r="F413" t="str">
            <v/>
          </cell>
          <cell r="G413" t="str">
            <v/>
          </cell>
          <cell r="H413" t="str">
            <v/>
          </cell>
          <cell r="I413" t="str">
            <v/>
          </cell>
          <cell r="J413" t="str">
            <v/>
          </cell>
          <cell r="K413" t="str">
            <v/>
          </cell>
        </row>
        <row r="414">
          <cell r="C414">
            <v>405</v>
          </cell>
          <cell r="D414" t="str">
            <v/>
          </cell>
          <cell r="E414" t="str">
            <v>x</v>
          </cell>
          <cell r="F414" t="str">
            <v/>
          </cell>
          <cell r="G414" t="str">
            <v/>
          </cell>
          <cell r="H414" t="str">
            <v/>
          </cell>
          <cell r="I414" t="str">
            <v/>
          </cell>
          <cell r="J414" t="str">
            <v/>
          </cell>
          <cell r="K414" t="str">
            <v/>
          </cell>
        </row>
        <row r="415">
          <cell r="C415">
            <v>406</v>
          </cell>
          <cell r="D415" t="str">
            <v/>
          </cell>
          <cell r="E415" t="str">
            <v>x</v>
          </cell>
          <cell r="F415" t="str">
            <v/>
          </cell>
          <cell r="G415" t="str">
            <v/>
          </cell>
          <cell r="H415" t="str">
            <v/>
          </cell>
          <cell r="I415" t="str">
            <v/>
          </cell>
          <cell r="J415" t="str">
            <v/>
          </cell>
          <cell r="K415" t="str">
            <v/>
          </cell>
        </row>
        <row r="416">
          <cell r="C416">
            <v>407</v>
          </cell>
          <cell r="D416" t="str">
            <v/>
          </cell>
          <cell r="E416" t="str">
            <v>x</v>
          </cell>
          <cell r="F416" t="str">
            <v/>
          </cell>
          <cell r="G416" t="str">
            <v/>
          </cell>
          <cell r="H416" t="str">
            <v/>
          </cell>
          <cell r="I416" t="str">
            <v/>
          </cell>
          <cell r="J416" t="str">
            <v/>
          </cell>
          <cell r="K416" t="str">
            <v/>
          </cell>
        </row>
        <row r="417">
          <cell r="C417">
            <v>408</v>
          </cell>
          <cell r="D417" t="str">
            <v/>
          </cell>
          <cell r="E417" t="str">
            <v>x</v>
          </cell>
          <cell r="F417" t="str">
            <v/>
          </cell>
          <cell r="G417" t="str">
            <v/>
          </cell>
          <cell r="H417" t="str">
            <v/>
          </cell>
          <cell r="I417" t="str">
            <v/>
          </cell>
          <cell r="J417" t="str">
            <v/>
          </cell>
          <cell r="K417" t="str">
            <v/>
          </cell>
        </row>
        <row r="418">
          <cell r="C418">
            <v>409</v>
          </cell>
          <cell r="D418" t="str">
            <v/>
          </cell>
          <cell r="E418" t="str">
            <v>x</v>
          </cell>
          <cell r="F418" t="str">
            <v/>
          </cell>
          <cell r="G418" t="str">
            <v/>
          </cell>
          <cell r="H418" t="str">
            <v/>
          </cell>
          <cell r="I418" t="str">
            <v/>
          </cell>
          <cell r="J418" t="str">
            <v/>
          </cell>
          <cell r="K418" t="str">
            <v/>
          </cell>
        </row>
        <row r="419">
          <cell r="C419">
            <v>410</v>
          </cell>
          <cell r="D419" t="str">
            <v/>
          </cell>
          <cell r="E419" t="str">
            <v>x</v>
          </cell>
          <cell r="F419" t="str">
            <v/>
          </cell>
          <cell r="G419" t="str">
            <v/>
          </cell>
          <cell r="H419" t="str">
            <v/>
          </cell>
          <cell r="I419" t="str">
            <v/>
          </cell>
          <cell r="J419" t="str">
            <v/>
          </cell>
          <cell r="K419" t="str">
            <v/>
          </cell>
        </row>
        <row r="420">
          <cell r="C420">
            <v>411</v>
          </cell>
          <cell r="D420" t="str">
            <v/>
          </cell>
          <cell r="E420" t="str">
            <v>x</v>
          </cell>
          <cell r="F420" t="str">
            <v/>
          </cell>
          <cell r="G420" t="str">
            <v/>
          </cell>
          <cell r="H420" t="str">
            <v/>
          </cell>
          <cell r="I420" t="str">
            <v/>
          </cell>
          <cell r="J420" t="str">
            <v/>
          </cell>
          <cell r="K420" t="str">
            <v/>
          </cell>
        </row>
        <row r="421">
          <cell r="C421">
            <v>412</v>
          </cell>
          <cell r="D421" t="str">
            <v/>
          </cell>
          <cell r="E421" t="str">
            <v>x</v>
          </cell>
          <cell r="F421" t="str">
            <v/>
          </cell>
          <cell r="G421" t="str">
            <v/>
          </cell>
          <cell r="H421" t="str">
            <v/>
          </cell>
          <cell r="I421" t="str">
            <v/>
          </cell>
          <cell r="J421" t="str">
            <v/>
          </cell>
          <cell r="K421" t="str">
            <v/>
          </cell>
        </row>
        <row r="422">
          <cell r="C422">
            <v>413</v>
          </cell>
          <cell r="D422" t="str">
            <v/>
          </cell>
          <cell r="E422" t="str">
            <v>x</v>
          </cell>
          <cell r="F422" t="str">
            <v/>
          </cell>
          <cell r="G422" t="str">
            <v/>
          </cell>
          <cell r="H422" t="str">
            <v/>
          </cell>
          <cell r="I422" t="str">
            <v/>
          </cell>
          <cell r="J422" t="str">
            <v/>
          </cell>
          <cell r="K422" t="str">
            <v/>
          </cell>
        </row>
        <row r="423">
          <cell r="C423">
            <v>414</v>
          </cell>
          <cell r="D423" t="str">
            <v/>
          </cell>
          <cell r="E423" t="str">
            <v>x</v>
          </cell>
          <cell r="F423" t="str">
            <v/>
          </cell>
          <cell r="G423" t="str">
            <v/>
          </cell>
          <cell r="H423" t="str">
            <v/>
          </cell>
          <cell r="I423" t="str">
            <v/>
          </cell>
          <cell r="J423" t="str">
            <v/>
          </cell>
          <cell r="K423" t="str">
            <v/>
          </cell>
        </row>
        <row r="424">
          <cell r="C424">
            <v>415</v>
          </cell>
          <cell r="D424" t="str">
            <v/>
          </cell>
          <cell r="E424" t="str">
            <v>x</v>
          </cell>
          <cell r="F424" t="str">
            <v/>
          </cell>
          <cell r="G424" t="str">
            <v/>
          </cell>
          <cell r="H424" t="str">
            <v/>
          </cell>
          <cell r="I424" t="str">
            <v/>
          </cell>
          <cell r="J424" t="str">
            <v/>
          </cell>
          <cell r="K424" t="str">
            <v/>
          </cell>
        </row>
        <row r="425">
          <cell r="C425">
            <v>416</v>
          </cell>
          <cell r="D425" t="str">
            <v/>
          </cell>
          <cell r="E425" t="str">
            <v>x</v>
          </cell>
          <cell r="F425" t="str">
            <v/>
          </cell>
          <cell r="G425" t="str">
            <v/>
          </cell>
          <cell r="H425" t="str">
            <v/>
          </cell>
          <cell r="I425" t="str">
            <v/>
          </cell>
          <cell r="J425" t="str">
            <v/>
          </cell>
          <cell r="K425" t="str">
            <v/>
          </cell>
        </row>
        <row r="426">
          <cell r="C426">
            <v>417</v>
          </cell>
          <cell r="D426" t="str">
            <v/>
          </cell>
          <cell r="E426" t="str">
            <v>x</v>
          </cell>
          <cell r="F426" t="str">
            <v/>
          </cell>
          <cell r="G426" t="str">
            <v/>
          </cell>
          <cell r="H426" t="str">
            <v/>
          </cell>
          <cell r="I426" t="str">
            <v/>
          </cell>
          <cell r="J426" t="str">
            <v/>
          </cell>
          <cell r="K426" t="str">
            <v/>
          </cell>
        </row>
        <row r="427">
          <cell r="C427">
            <v>418</v>
          </cell>
          <cell r="D427" t="str">
            <v/>
          </cell>
          <cell r="E427" t="str">
            <v>x</v>
          </cell>
          <cell r="F427" t="str">
            <v/>
          </cell>
          <cell r="G427" t="str">
            <v/>
          </cell>
          <cell r="H427" t="str">
            <v/>
          </cell>
          <cell r="I427" t="str">
            <v/>
          </cell>
          <cell r="J427" t="str">
            <v/>
          </cell>
          <cell r="K427" t="str">
            <v/>
          </cell>
        </row>
        <row r="428">
          <cell r="C428">
            <v>419</v>
          </cell>
          <cell r="D428" t="str">
            <v/>
          </cell>
          <cell r="E428" t="str">
            <v>x</v>
          </cell>
          <cell r="F428" t="str">
            <v/>
          </cell>
          <cell r="G428" t="str">
            <v/>
          </cell>
          <cell r="H428" t="str">
            <v/>
          </cell>
          <cell r="I428" t="str">
            <v/>
          </cell>
          <cell r="J428" t="str">
            <v/>
          </cell>
          <cell r="K428" t="str">
            <v/>
          </cell>
        </row>
        <row r="429">
          <cell r="C429">
            <v>420</v>
          </cell>
          <cell r="D429" t="str">
            <v/>
          </cell>
          <cell r="E429" t="str">
            <v>x</v>
          </cell>
          <cell r="F429" t="str">
            <v/>
          </cell>
          <cell r="G429" t="str">
            <v/>
          </cell>
          <cell r="H429" t="str">
            <v/>
          </cell>
          <cell r="I429" t="str">
            <v/>
          </cell>
          <cell r="J429" t="str">
            <v/>
          </cell>
          <cell r="K429" t="str">
            <v/>
          </cell>
        </row>
        <row r="430">
          <cell r="C430">
            <v>421</v>
          </cell>
          <cell r="D430" t="str">
            <v/>
          </cell>
          <cell r="E430" t="str">
            <v>x</v>
          </cell>
          <cell r="F430" t="str">
            <v/>
          </cell>
          <cell r="G430" t="str">
            <v/>
          </cell>
          <cell r="H430" t="str">
            <v/>
          </cell>
          <cell r="I430" t="str">
            <v/>
          </cell>
          <cell r="J430" t="str">
            <v/>
          </cell>
          <cell r="K430" t="str">
            <v/>
          </cell>
        </row>
        <row r="431">
          <cell r="C431">
            <v>422</v>
          </cell>
          <cell r="D431" t="str">
            <v/>
          </cell>
          <cell r="E431" t="str">
            <v>x</v>
          </cell>
          <cell r="F431" t="str">
            <v/>
          </cell>
          <cell r="G431" t="str">
            <v/>
          </cell>
          <cell r="H431" t="str">
            <v/>
          </cell>
          <cell r="I431" t="str">
            <v/>
          </cell>
          <cell r="J431" t="str">
            <v/>
          </cell>
          <cell r="K431" t="str">
            <v/>
          </cell>
        </row>
        <row r="432">
          <cell r="C432">
            <v>423</v>
          </cell>
          <cell r="D432" t="str">
            <v/>
          </cell>
          <cell r="E432" t="str">
            <v>x</v>
          </cell>
          <cell r="F432" t="str">
            <v/>
          </cell>
          <cell r="G432" t="str">
            <v/>
          </cell>
          <cell r="H432" t="str">
            <v/>
          </cell>
          <cell r="I432" t="str">
            <v/>
          </cell>
          <cell r="J432" t="str">
            <v/>
          </cell>
          <cell r="K432" t="str">
            <v/>
          </cell>
        </row>
        <row r="433">
          <cell r="C433">
            <v>424</v>
          </cell>
          <cell r="D433" t="str">
            <v/>
          </cell>
          <cell r="E433" t="str">
            <v>x</v>
          </cell>
          <cell r="F433" t="str">
            <v/>
          </cell>
          <cell r="G433" t="str">
            <v/>
          </cell>
          <cell r="H433" t="str">
            <v/>
          </cell>
          <cell r="I433" t="str">
            <v/>
          </cell>
          <cell r="J433" t="str">
            <v/>
          </cell>
          <cell r="K433" t="str">
            <v/>
          </cell>
        </row>
        <row r="434">
          <cell r="C434">
            <v>425</v>
          </cell>
          <cell r="D434" t="str">
            <v/>
          </cell>
          <cell r="E434" t="str">
            <v>x</v>
          </cell>
          <cell r="F434" t="str">
            <v/>
          </cell>
          <cell r="G434" t="str">
            <v/>
          </cell>
          <cell r="H434" t="str">
            <v/>
          </cell>
          <cell r="I434" t="str">
            <v/>
          </cell>
          <cell r="J434" t="str">
            <v/>
          </cell>
          <cell r="K434" t="str">
            <v/>
          </cell>
        </row>
        <row r="435">
          <cell r="C435">
            <v>426</v>
          </cell>
          <cell r="D435" t="str">
            <v/>
          </cell>
          <cell r="E435" t="str">
            <v>x</v>
          </cell>
          <cell r="F435" t="str">
            <v/>
          </cell>
          <cell r="G435" t="str">
            <v/>
          </cell>
          <cell r="H435" t="str">
            <v/>
          </cell>
          <cell r="I435" t="str">
            <v/>
          </cell>
          <cell r="J435" t="str">
            <v/>
          </cell>
          <cell r="K435" t="str">
            <v/>
          </cell>
        </row>
        <row r="436">
          <cell r="C436">
            <v>427</v>
          </cell>
          <cell r="D436" t="str">
            <v/>
          </cell>
          <cell r="E436" t="str">
            <v>x</v>
          </cell>
          <cell r="F436" t="str">
            <v/>
          </cell>
          <cell r="G436" t="str">
            <v/>
          </cell>
          <cell r="H436" t="str">
            <v/>
          </cell>
          <cell r="I436" t="str">
            <v/>
          </cell>
          <cell r="J436" t="str">
            <v/>
          </cell>
          <cell r="K436" t="str">
            <v/>
          </cell>
        </row>
        <row r="437">
          <cell r="C437">
            <v>428</v>
          </cell>
          <cell r="D437" t="str">
            <v/>
          </cell>
          <cell r="E437" t="str">
            <v>x</v>
          </cell>
          <cell r="F437" t="str">
            <v/>
          </cell>
          <cell r="G437" t="str">
            <v/>
          </cell>
          <cell r="H437" t="str">
            <v/>
          </cell>
          <cell r="I437" t="str">
            <v/>
          </cell>
          <cell r="J437" t="str">
            <v/>
          </cell>
          <cell r="K437" t="str">
            <v/>
          </cell>
        </row>
        <row r="438">
          <cell r="C438">
            <v>429</v>
          </cell>
          <cell r="D438" t="str">
            <v/>
          </cell>
          <cell r="E438" t="str">
            <v>x</v>
          </cell>
          <cell r="F438" t="str">
            <v/>
          </cell>
          <cell r="G438" t="str">
            <v/>
          </cell>
          <cell r="H438" t="str">
            <v/>
          </cell>
          <cell r="I438" t="str">
            <v/>
          </cell>
          <cell r="J438" t="str">
            <v/>
          </cell>
          <cell r="K438" t="str">
            <v/>
          </cell>
        </row>
        <row r="439">
          <cell r="C439">
            <v>430</v>
          </cell>
          <cell r="D439" t="str">
            <v/>
          </cell>
          <cell r="E439" t="str">
            <v>x</v>
          </cell>
          <cell r="F439" t="str">
            <v/>
          </cell>
          <cell r="G439" t="str">
            <v/>
          </cell>
          <cell r="H439" t="str">
            <v/>
          </cell>
          <cell r="I439" t="str">
            <v/>
          </cell>
          <cell r="J439" t="str">
            <v/>
          </cell>
          <cell r="K439" t="str">
            <v/>
          </cell>
        </row>
        <row r="440">
          <cell r="C440">
            <v>431</v>
          </cell>
          <cell r="D440" t="str">
            <v/>
          </cell>
          <cell r="E440" t="str">
            <v>x</v>
          </cell>
          <cell r="F440" t="str">
            <v/>
          </cell>
          <cell r="G440" t="str">
            <v/>
          </cell>
          <cell r="H440" t="str">
            <v/>
          </cell>
          <cell r="I440" t="str">
            <v/>
          </cell>
          <cell r="J440" t="str">
            <v/>
          </cell>
          <cell r="K440" t="str">
            <v/>
          </cell>
        </row>
        <row r="441">
          <cell r="C441">
            <v>432</v>
          </cell>
          <cell r="D441" t="str">
            <v/>
          </cell>
          <cell r="E441" t="str">
            <v>x</v>
          </cell>
          <cell r="F441" t="str">
            <v/>
          </cell>
          <cell r="G441" t="str">
            <v/>
          </cell>
          <cell r="H441" t="str">
            <v/>
          </cell>
          <cell r="I441" t="str">
            <v/>
          </cell>
          <cell r="J441" t="str">
            <v/>
          </cell>
          <cell r="K441" t="str">
            <v/>
          </cell>
        </row>
        <row r="442">
          <cell r="C442">
            <v>433</v>
          </cell>
          <cell r="D442" t="str">
            <v/>
          </cell>
          <cell r="E442" t="str">
            <v>x</v>
          </cell>
          <cell r="F442" t="str">
            <v/>
          </cell>
          <cell r="G442" t="str">
            <v/>
          </cell>
          <cell r="H442" t="str">
            <v/>
          </cell>
          <cell r="I442" t="str">
            <v/>
          </cell>
          <cell r="J442" t="str">
            <v/>
          </cell>
          <cell r="K442" t="str">
            <v/>
          </cell>
        </row>
        <row r="443">
          <cell r="C443">
            <v>434</v>
          </cell>
          <cell r="D443" t="str">
            <v/>
          </cell>
          <cell r="E443" t="str">
            <v>x</v>
          </cell>
          <cell r="F443" t="str">
            <v/>
          </cell>
          <cell r="G443" t="str">
            <v/>
          </cell>
          <cell r="H443" t="str">
            <v/>
          </cell>
          <cell r="I443" t="str">
            <v/>
          </cell>
          <cell r="J443" t="str">
            <v/>
          </cell>
          <cell r="K443" t="str">
            <v/>
          </cell>
        </row>
        <row r="444">
          <cell r="C444">
            <v>435</v>
          </cell>
          <cell r="D444" t="str">
            <v/>
          </cell>
          <cell r="E444" t="str">
            <v>x</v>
          </cell>
          <cell r="F444" t="str">
            <v/>
          </cell>
          <cell r="G444" t="str">
            <v/>
          </cell>
          <cell r="H444" t="str">
            <v/>
          </cell>
          <cell r="I444" t="str">
            <v/>
          </cell>
          <cell r="J444" t="str">
            <v/>
          </cell>
          <cell r="K444" t="str">
            <v/>
          </cell>
        </row>
        <row r="445">
          <cell r="C445">
            <v>436</v>
          </cell>
          <cell r="D445" t="str">
            <v/>
          </cell>
          <cell r="E445" t="str">
            <v>x</v>
          </cell>
          <cell r="F445" t="str">
            <v/>
          </cell>
          <cell r="G445" t="str">
            <v/>
          </cell>
          <cell r="H445" t="str">
            <v/>
          </cell>
          <cell r="I445" t="str">
            <v/>
          </cell>
          <cell r="J445" t="str">
            <v/>
          </cell>
          <cell r="K445" t="str">
            <v/>
          </cell>
        </row>
        <row r="446">
          <cell r="C446">
            <v>437</v>
          </cell>
          <cell r="D446" t="str">
            <v/>
          </cell>
          <cell r="E446" t="str">
            <v>x</v>
          </cell>
          <cell r="F446" t="str">
            <v/>
          </cell>
          <cell r="G446" t="str">
            <v/>
          </cell>
          <cell r="H446" t="str">
            <v/>
          </cell>
          <cell r="I446" t="str">
            <v/>
          </cell>
          <cell r="J446" t="str">
            <v/>
          </cell>
          <cell r="K446" t="str">
            <v/>
          </cell>
        </row>
        <row r="447">
          <cell r="C447">
            <v>438</v>
          </cell>
          <cell r="D447" t="str">
            <v/>
          </cell>
          <cell r="E447" t="str">
            <v>x</v>
          </cell>
          <cell r="F447" t="str">
            <v/>
          </cell>
          <cell r="G447" t="str">
            <v/>
          </cell>
          <cell r="H447" t="str">
            <v/>
          </cell>
          <cell r="I447" t="str">
            <v/>
          </cell>
          <cell r="J447" t="str">
            <v/>
          </cell>
          <cell r="K447" t="str">
            <v/>
          </cell>
        </row>
        <row r="448">
          <cell r="C448">
            <v>439</v>
          </cell>
          <cell r="D448" t="str">
            <v/>
          </cell>
          <cell r="E448" t="str">
            <v>x</v>
          </cell>
          <cell r="F448" t="str">
            <v/>
          </cell>
          <cell r="G448" t="str">
            <v/>
          </cell>
          <cell r="H448" t="str">
            <v/>
          </cell>
          <cell r="I448" t="str">
            <v/>
          </cell>
          <cell r="J448" t="str">
            <v/>
          </cell>
          <cell r="K448" t="str">
            <v/>
          </cell>
        </row>
        <row r="449">
          <cell r="C449">
            <v>440</v>
          </cell>
          <cell r="D449" t="str">
            <v/>
          </cell>
          <cell r="E449" t="str">
            <v>x</v>
          </cell>
          <cell r="F449" t="str">
            <v/>
          </cell>
          <cell r="G449" t="str">
            <v/>
          </cell>
          <cell r="H449" t="str">
            <v/>
          </cell>
          <cell r="I449" t="str">
            <v/>
          </cell>
          <cell r="J449" t="str">
            <v/>
          </cell>
          <cell r="K449" t="str">
            <v/>
          </cell>
        </row>
        <row r="450">
          <cell r="C450">
            <v>441</v>
          </cell>
          <cell r="D450" t="str">
            <v/>
          </cell>
          <cell r="E450" t="str">
            <v>x</v>
          </cell>
          <cell r="F450" t="str">
            <v/>
          </cell>
          <cell r="G450" t="str">
            <v/>
          </cell>
          <cell r="H450" t="str">
            <v/>
          </cell>
          <cell r="I450" t="str">
            <v/>
          </cell>
          <cell r="J450" t="str">
            <v/>
          </cell>
          <cell r="K450" t="str">
            <v/>
          </cell>
        </row>
        <row r="451">
          <cell r="C451">
            <v>442</v>
          </cell>
          <cell r="D451" t="str">
            <v/>
          </cell>
          <cell r="E451" t="str">
            <v>x</v>
          </cell>
          <cell r="F451" t="str">
            <v/>
          </cell>
          <cell r="G451" t="str">
            <v/>
          </cell>
          <cell r="H451" t="str">
            <v/>
          </cell>
          <cell r="I451" t="str">
            <v/>
          </cell>
          <cell r="J451" t="str">
            <v/>
          </cell>
          <cell r="K451" t="str">
            <v/>
          </cell>
        </row>
        <row r="452">
          <cell r="C452">
            <v>443</v>
          </cell>
          <cell r="D452" t="str">
            <v/>
          </cell>
          <cell r="E452" t="str">
            <v>x</v>
          </cell>
          <cell r="F452" t="str">
            <v/>
          </cell>
          <cell r="G452" t="str">
            <v/>
          </cell>
          <cell r="H452" t="str">
            <v/>
          </cell>
          <cell r="I452" t="str">
            <v/>
          </cell>
          <cell r="J452" t="str">
            <v/>
          </cell>
          <cell r="K452" t="str">
            <v/>
          </cell>
        </row>
        <row r="453">
          <cell r="C453">
            <v>444</v>
          </cell>
          <cell r="D453" t="str">
            <v/>
          </cell>
          <cell r="E453" t="str">
            <v>x</v>
          </cell>
          <cell r="F453" t="str">
            <v/>
          </cell>
          <cell r="G453" t="str">
            <v/>
          </cell>
          <cell r="H453" t="str">
            <v/>
          </cell>
          <cell r="I453" t="str">
            <v/>
          </cell>
          <cell r="J453" t="str">
            <v/>
          </cell>
          <cell r="K453" t="str">
            <v/>
          </cell>
        </row>
        <row r="454">
          <cell r="C454">
            <v>445</v>
          </cell>
          <cell r="D454" t="str">
            <v/>
          </cell>
          <cell r="E454" t="str">
            <v>x</v>
          </cell>
          <cell r="F454" t="str">
            <v/>
          </cell>
          <cell r="G454" t="str">
            <v/>
          </cell>
          <cell r="H454" t="str">
            <v/>
          </cell>
          <cell r="I454" t="str">
            <v/>
          </cell>
          <cell r="J454" t="str">
            <v/>
          </cell>
          <cell r="K454" t="str">
            <v/>
          </cell>
        </row>
        <row r="455">
          <cell r="C455">
            <v>446</v>
          </cell>
          <cell r="D455" t="str">
            <v/>
          </cell>
          <cell r="E455" t="str">
            <v>x</v>
          </cell>
          <cell r="F455" t="str">
            <v/>
          </cell>
          <cell r="G455" t="str">
            <v/>
          </cell>
          <cell r="H455" t="str">
            <v/>
          </cell>
          <cell r="I455" t="str">
            <v/>
          </cell>
          <cell r="J455" t="str">
            <v/>
          </cell>
          <cell r="K455" t="str">
            <v/>
          </cell>
        </row>
        <row r="456">
          <cell r="C456">
            <v>447</v>
          </cell>
          <cell r="D456" t="str">
            <v/>
          </cell>
          <cell r="E456" t="str">
            <v>x</v>
          </cell>
          <cell r="F456" t="str">
            <v/>
          </cell>
          <cell r="G456" t="str">
            <v/>
          </cell>
          <cell r="H456" t="str">
            <v/>
          </cell>
          <cell r="I456" t="str">
            <v/>
          </cell>
          <cell r="J456" t="str">
            <v/>
          </cell>
          <cell r="K456" t="str">
            <v/>
          </cell>
        </row>
        <row r="457">
          <cell r="C457">
            <v>448</v>
          </cell>
          <cell r="D457" t="str">
            <v/>
          </cell>
          <cell r="E457" t="str">
            <v>x</v>
          </cell>
          <cell r="F457" t="str">
            <v/>
          </cell>
          <cell r="G457" t="str">
            <v/>
          </cell>
          <cell r="H457" t="str">
            <v/>
          </cell>
          <cell r="I457" t="str">
            <v/>
          </cell>
          <cell r="J457" t="str">
            <v/>
          </cell>
          <cell r="K457" t="str">
            <v/>
          </cell>
        </row>
        <row r="458">
          <cell r="C458">
            <v>449</v>
          </cell>
          <cell r="D458" t="str">
            <v/>
          </cell>
          <cell r="E458" t="str">
            <v>x</v>
          </cell>
          <cell r="F458" t="str">
            <v/>
          </cell>
          <cell r="G458" t="str">
            <v/>
          </cell>
          <cell r="H458" t="str">
            <v/>
          </cell>
          <cell r="I458" t="str">
            <v/>
          </cell>
          <cell r="J458" t="str">
            <v/>
          </cell>
          <cell r="K458" t="str">
            <v/>
          </cell>
        </row>
        <row r="459">
          <cell r="C459">
            <v>450</v>
          </cell>
          <cell r="D459" t="str">
            <v/>
          </cell>
          <cell r="E459" t="str">
            <v>x</v>
          </cell>
          <cell r="F459" t="str">
            <v/>
          </cell>
          <cell r="G459" t="str">
            <v/>
          </cell>
          <cell r="H459" t="str">
            <v/>
          </cell>
          <cell r="I459" t="str">
            <v/>
          </cell>
          <cell r="J459" t="str">
            <v/>
          </cell>
          <cell r="K459" t="str">
            <v/>
          </cell>
        </row>
        <row r="460">
          <cell r="C460">
            <v>451</v>
          </cell>
          <cell r="D460" t="str">
            <v/>
          </cell>
          <cell r="E460" t="str">
            <v>x</v>
          </cell>
          <cell r="F460" t="str">
            <v/>
          </cell>
          <cell r="G460" t="str">
            <v/>
          </cell>
          <cell r="H460" t="str">
            <v/>
          </cell>
          <cell r="I460" t="str">
            <v/>
          </cell>
          <cell r="J460" t="str">
            <v/>
          </cell>
          <cell r="K460" t="str">
            <v/>
          </cell>
        </row>
        <row r="461">
          <cell r="C461">
            <v>452</v>
          </cell>
          <cell r="D461" t="str">
            <v/>
          </cell>
          <cell r="E461" t="str">
            <v>x</v>
          </cell>
          <cell r="F461" t="str">
            <v/>
          </cell>
          <cell r="G461" t="str">
            <v/>
          </cell>
          <cell r="H461" t="str">
            <v/>
          </cell>
          <cell r="I461" t="str">
            <v/>
          </cell>
          <cell r="J461" t="str">
            <v/>
          </cell>
          <cell r="K461" t="str">
            <v/>
          </cell>
        </row>
        <row r="462">
          <cell r="C462">
            <v>453</v>
          </cell>
          <cell r="D462" t="str">
            <v/>
          </cell>
          <cell r="E462" t="str">
            <v>x</v>
          </cell>
          <cell r="F462" t="str">
            <v/>
          </cell>
          <cell r="G462" t="str">
            <v/>
          </cell>
          <cell r="H462" t="str">
            <v/>
          </cell>
          <cell r="I462" t="str">
            <v/>
          </cell>
          <cell r="J462" t="str">
            <v/>
          </cell>
          <cell r="K462" t="str">
            <v/>
          </cell>
        </row>
        <row r="463">
          <cell r="C463">
            <v>454</v>
          </cell>
          <cell r="D463" t="str">
            <v/>
          </cell>
          <cell r="E463" t="str">
            <v>x</v>
          </cell>
          <cell r="F463" t="str">
            <v/>
          </cell>
          <cell r="G463" t="str">
            <v/>
          </cell>
          <cell r="H463" t="str">
            <v/>
          </cell>
          <cell r="I463" t="str">
            <v/>
          </cell>
          <cell r="J463" t="str">
            <v/>
          </cell>
          <cell r="K463" t="str">
            <v/>
          </cell>
        </row>
        <row r="464">
          <cell r="C464">
            <v>455</v>
          </cell>
          <cell r="D464" t="str">
            <v/>
          </cell>
          <cell r="E464" t="str">
            <v>x</v>
          </cell>
          <cell r="F464" t="str">
            <v/>
          </cell>
          <cell r="G464" t="str">
            <v/>
          </cell>
          <cell r="H464" t="str">
            <v/>
          </cell>
          <cell r="I464" t="str">
            <v/>
          </cell>
          <cell r="J464" t="str">
            <v/>
          </cell>
          <cell r="K464" t="str">
            <v/>
          </cell>
        </row>
        <row r="465">
          <cell r="C465">
            <v>456</v>
          </cell>
          <cell r="D465" t="str">
            <v/>
          </cell>
          <cell r="E465" t="str">
            <v>x</v>
          </cell>
          <cell r="F465" t="str">
            <v/>
          </cell>
          <cell r="G465" t="str">
            <v/>
          </cell>
          <cell r="H465" t="str">
            <v/>
          </cell>
          <cell r="I465" t="str">
            <v/>
          </cell>
          <cell r="J465" t="str">
            <v/>
          </cell>
          <cell r="K465" t="str">
            <v/>
          </cell>
        </row>
        <row r="466">
          <cell r="C466">
            <v>457</v>
          </cell>
          <cell r="D466" t="str">
            <v/>
          </cell>
          <cell r="E466" t="str">
            <v>x</v>
          </cell>
          <cell r="F466" t="str">
            <v/>
          </cell>
          <cell r="G466" t="str">
            <v/>
          </cell>
          <cell r="H466" t="str">
            <v/>
          </cell>
          <cell r="I466" t="str">
            <v/>
          </cell>
          <cell r="J466" t="str">
            <v/>
          </cell>
          <cell r="K466" t="str">
            <v/>
          </cell>
        </row>
        <row r="467">
          <cell r="C467">
            <v>458</v>
          </cell>
          <cell r="D467" t="str">
            <v/>
          </cell>
          <cell r="E467" t="str">
            <v>x</v>
          </cell>
          <cell r="F467" t="str">
            <v/>
          </cell>
          <cell r="G467" t="str">
            <v/>
          </cell>
          <cell r="H467" t="str">
            <v/>
          </cell>
          <cell r="I467" t="str">
            <v/>
          </cell>
          <cell r="J467" t="str">
            <v/>
          </cell>
          <cell r="K467" t="str">
            <v/>
          </cell>
        </row>
        <row r="468">
          <cell r="C468">
            <v>459</v>
          </cell>
          <cell r="D468" t="str">
            <v/>
          </cell>
          <cell r="E468" t="str">
            <v>x</v>
          </cell>
          <cell r="F468" t="str">
            <v/>
          </cell>
          <cell r="G468" t="str">
            <v/>
          </cell>
          <cell r="H468" t="str">
            <v/>
          </cell>
          <cell r="I468" t="str">
            <v/>
          </cell>
          <cell r="J468" t="str">
            <v/>
          </cell>
          <cell r="K468" t="str">
            <v/>
          </cell>
        </row>
        <row r="469">
          <cell r="C469">
            <v>460</v>
          </cell>
          <cell r="D469" t="str">
            <v/>
          </cell>
          <cell r="E469" t="str">
            <v>x</v>
          </cell>
          <cell r="F469" t="str">
            <v/>
          </cell>
          <cell r="G469" t="str">
            <v/>
          </cell>
          <cell r="H469" t="str">
            <v/>
          </cell>
          <cell r="I469" t="str">
            <v/>
          </cell>
          <cell r="J469" t="str">
            <v/>
          </cell>
          <cell r="K469" t="str">
            <v/>
          </cell>
        </row>
        <row r="470">
          <cell r="C470">
            <v>461</v>
          </cell>
          <cell r="D470" t="str">
            <v/>
          </cell>
          <cell r="E470" t="str">
            <v>x</v>
          </cell>
          <cell r="F470" t="str">
            <v/>
          </cell>
          <cell r="G470" t="str">
            <v/>
          </cell>
          <cell r="H470" t="str">
            <v/>
          </cell>
          <cell r="I470" t="str">
            <v/>
          </cell>
          <cell r="J470" t="str">
            <v/>
          </cell>
          <cell r="K470" t="str">
            <v/>
          </cell>
        </row>
        <row r="471">
          <cell r="C471">
            <v>462</v>
          </cell>
          <cell r="D471" t="str">
            <v/>
          </cell>
          <cell r="E471" t="str">
            <v>x</v>
          </cell>
          <cell r="F471" t="str">
            <v/>
          </cell>
          <cell r="G471" t="str">
            <v/>
          </cell>
          <cell r="H471" t="str">
            <v/>
          </cell>
          <cell r="I471" t="str">
            <v/>
          </cell>
          <cell r="J471" t="str">
            <v/>
          </cell>
          <cell r="K471" t="str">
            <v/>
          </cell>
        </row>
        <row r="472">
          <cell r="C472">
            <v>463</v>
          </cell>
          <cell r="D472" t="str">
            <v/>
          </cell>
          <cell r="E472" t="str">
            <v>x</v>
          </cell>
          <cell r="F472" t="str">
            <v/>
          </cell>
          <cell r="G472" t="str">
            <v/>
          </cell>
          <cell r="H472" t="str">
            <v/>
          </cell>
          <cell r="I472" t="str">
            <v/>
          </cell>
          <cell r="J472" t="str">
            <v/>
          </cell>
          <cell r="K472" t="str">
            <v/>
          </cell>
        </row>
        <row r="473">
          <cell r="C473">
            <v>464</v>
          </cell>
          <cell r="D473" t="str">
            <v/>
          </cell>
          <cell r="E473" t="str">
            <v>x</v>
          </cell>
          <cell r="F473" t="str">
            <v/>
          </cell>
          <cell r="G473" t="str">
            <v/>
          </cell>
          <cell r="H473" t="str">
            <v/>
          </cell>
          <cell r="I473" t="str">
            <v/>
          </cell>
          <cell r="J473" t="str">
            <v/>
          </cell>
          <cell r="K473" t="str">
            <v/>
          </cell>
        </row>
        <row r="474">
          <cell r="C474">
            <v>465</v>
          </cell>
          <cell r="D474" t="str">
            <v/>
          </cell>
          <cell r="E474" t="str">
            <v>x</v>
          </cell>
          <cell r="F474" t="str">
            <v/>
          </cell>
          <cell r="G474" t="str">
            <v/>
          </cell>
          <cell r="H474" t="str">
            <v/>
          </cell>
          <cell r="I474" t="str">
            <v/>
          </cell>
          <cell r="J474" t="str">
            <v/>
          </cell>
          <cell r="K474" t="str">
            <v/>
          </cell>
        </row>
        <row r="475">
          <cell r="C475">
            <v>466</v>
          </cell>
          <cell r="D475" t="str">
            <v/>
          </cell>
          <cell r="E475" t="str">
            <v>x</v>
          </cell>
          <cell r="F475" t="str">
            <v/>
          </cell>
          <cell r="G475" t="str">
            <v/>
          </cell>
          <cell r="H475" t="str">
            <v/>
          </cell>
          <cell r="I475" t="str">
            <v/>
          </cell>
          <cell r="J475" t="str">
            <v/>
          </cell>
          <cell r="K475" t="str">
            <v/>
          </cell>
        </row>
        <row r="476">
          <cell r="C476">
            <v>467</v>
          </cell>
          <cell r="D476" t="str">
            <v/>
          </cell>
          <cell r="E476" t="str">
            <v>x</v>
          </cell>
          <cell r="F476" t="str">
            <v/>
          </cell>
          <cell r="G476" t="str">
            <v/>
          </cell>
          <cell r="H476" t="str">
            <v/>
          </cell>
          <cell r="I476" t="str">
            <v/>
          </cell>
          <cell r="J476" t="str">
            <v/>
          </cell>
          <cell r="K476" t="str">
            <v/>
          </cell>
        </row>
        <row r="477">
          <cell r="C477">
            <v>468</v>
          </cell>
          <cell r="D477" t="str">
            <v/>
          </cell>
          <cell r="E477" t="str">
            <v>x</v>
          </cell>
          <cell r="F477" t="str">
            <v/>
          </cell>
          <cell r="G477" t="str">
            <v/>
          </cell>
          <cell r="H477" t="str">
            <v/>
          </cell>
          <cell r="I477" t="str">
            <v/>
          </cell>
          <cell r="J477" t="str">
            <v/>
          </cell>
          <cell r="K477" t="str">
            <v/>
          </cell>
        </row>
        <row r="478">
          <cell r="C478">
            <v>469</v>
          </cell>
          <cell r="D478" t="str">
            <v/>
          </cell>
          <cell r="E478" t="str">
            <v>x</v>
          </cell>
          <cell r="F478" t="str">
            <v/>
          </cell>
          <cell r="G478" t="str">
            <v/>
          </cell>
          <cell r="H478" t="str">
            <v/>
          </cell>
          <cell r="I478" t="str">
            <v/>
          </cell>
          <cell r="J478" t="str">
            <v/>
          </cell>
          <cell r="K478" t="str">
            <v/>
          </cell>
        </row>
        <row r="479">
          <cell r="C479">
            <v>470</v>
          </cell>
          <cell r="D479" t="str">
            <v/>
          </cell>
          <cell r="E479" t="str">
            <v>x</v>
          </cell>
          <cell r="F479" t="str">
            <v/>
          </cell>
          <cell r="G479" t="str">
            <v/>
          </cell>
          <cell r="H479" t="str">
            <v/>
          </cell>
          <cell r="I479" t="str">
            <v/>
          </cell>
          <cell r="J479" t="str">
            <v/>
          </cell>
          <cell r="K479" t="str">
            <v/>
          </cell>
        </row>
        <row r="480">
          <cell r="C480">
            <v>471</v>
          </cell>
          <cell r="D480" t="str">
            <v/>
          </cell>
          <cell r="E480" t="str">
            <v>x</v>
          </cell>
          <cell r="F480" t="str">
            <v/>
          </cell>
          <cell r="G480" t="str">
            <v/>
          </cell>
          <cell r="H480" t="str">
            <v/>
          </cell>
          <cell r="I480" t="str">
            <v/>
          </cell>
          <cell r="J480" t="str">
            <v/>
          </cell>
          <cell r="K480" t="str">
            <v/>
          </cell>
        </row>
        <row r="481">
          <cell r="C481">
            <v>472</v>
          </cell>
          <cell r="D481" t="str">
            <v/>
          </cell>
          <cell r="E481" t="str">
            <v>x</v>
          </cell>
          <cell r="F481" t="str">
            <v/>
          </cell>
          <cell r="G481" t="str">
            <v/>
          </cell>
          <cell r="H481" t="str">
            <v/>
          </cell>
          <cell r="I481" t="str">
            <v/>
          </cell>
          <cell r="J481" t="str">
            <v/>
          </cell>
          <cell r="K481" t="str">
            <v/>
          </cell>
        </row>
        <row r="482">
          <cell r="C482">
            <v>473</v>
          </cell>
          <cell r="D482" t="str">
            <v/>
          </cell>
          <cell r="E482" t="str">
            <v>x</v>
          </cell>
          <cell r="F482" t="str">
            <v/>
          </cell>
          <cell r="G482" t="str">
            <v/>
          </cell>
          <cell r="H482" t="str">
            <v/>
          </cell>
          <cell r="I482" t="str">
            <v/>
          </cell>
          <cell r="J482" t="str">
            <v/>
          </cell>
          <cell r="K482" t="str">
            <v/>
          </cell>
        </row>
        <row r="483">
          <cell r="C483">
            <v>474</v>
          </cell>
          <cell r="D483" t="str">
            <v/>
          </cell>
          <cell r="E483" t="str">
            <v>x</v>
          </cell>
          <cell r="F483" t="str">
            <v/>
          </cell>
          <cell r="G483" t="str">
            <v/>
          </cell>
          <cell r="H483" t="str">
            <v/>
          </cell>
          <cell r="I483" t="str">
            <v/>
          </cell>
          <cell r="J483" t="str">
            <v/>
          </cell>
          <cell r="K483" t="str">
            <v/>
          </cell>
        </row>
        <row r="484">
          <cell r="C484">
            <v>475</v>
          </cell>
          <cell r="D484" t="str">
            <v/>
          </cell>
          <cell r="E484" t="str">
            <v>x</v>
          </cell>
          <cell r="F484" t="str">
            <v/>
          </cell>
          <cell r="G484" t="str">
            <v/>
          </cell>
          <cell r="H484" t="str">
            <v/>
          </cell>
          <cell r="I484" t="str">
            <v/>
          </cell>
          <cell r="J484" t="str">
            <v/>
          </cell>
          <cell r="K484" t="str">
            <v/>
          </cell>
        </row>
        <row r="485">
          <cell r="C485">
            <v>476</v>
          </cell>
          <cell r="D485" t="str">
            <v/>
          </cell>
          <cell r="E485" t="str">
            <v>x</v>
          </cell>
          <cell r="F485" t="str">
            <v/>
          </cell>
          <cell r="G485" t="str">
            <v/>
          </cell>
          <cell r="H485" t="str">
            <v/>
          </cell>
          <cell r="I485" t="str">
            <v/>
          </cell>
          <cell r="J485" t="str">
            <v/>
          </cell>
          <cell r="K485" t="str">
            <v/>
          </cell>
        </row>
        <row r="486">
          <cell r="C486">
            <v>477</v>
          </cell>
          <cell r="D486" t="str">
            <v/>
          </cell>
          <cell r="E486" t="str">
            <v>x</v>
          </cell>
          <cell r="F486" t="str">
            <v/>
          </cell>
          <cell r="G486" t="str">
            <v/>
          </cell>
          <cell r="H486" t="str">
            <v/>
          </cell>
          <cell r="I486" t="str">
            <v/>
          </cell>
          <cell r="J486" t="str">
            <v/>
          </cell>
          <cell r="K486" t="str">
            <v/>
          </cell>
        </row>
        <row r="487">
          <cell r="C487">
            <v>478</v>
          </cell>
          <cell r="D487" t="str">
            <v/>
          </cell>
          <cell r="E487" t="str">
            <v>x</v>
          </cell>
          <cell r="F487" t="str">
            <v/>
          </cell>
          <cell r="G487" t="str">
            <v/>
          </cell>
          <cell r="H487" t="str">
            <v/>
          </cell>
          <cell r="I487" t="str">
            <v/>
          </cell>
          <cell r="J487" t="str">
            <v/>
          </cell>
          <cell r="K487" t="str">
            <v/>
          </cell>
        </row>
        <row r="488">
          <cell r="C488">
            <v>479</v>
          </cell>
          <cell r="D488" t="str">
            <v/>
          </cell>
          <cell r="E488" t="str">
            <v>x</v>
          </cell>
          <cell r="F488" t="str">
            <v/>
          </cell>
          <cell r="G488" t="str">
            <v/>
          </cell>
          <cell r="H488" t="str">
            <v/>
          </cell>
          <cell r="I488" t="str">
            <v/>
          </cell>
          <cell r="J488" t="str">
            <v/>
          </cell>
          <cell r="K488" t="str">
            <v/>
          </cell>
        </row>
        <row r="489">
          <cell r="C489">
            <v>480</v>
          </cell>
          <cell r="D489" t="str">
            <v/>
          </cell>
          <cell r="E489" t="str">
            <v>x</v>
          </cell>
          <cell r="F489" t="str">
            <v/>
          </cell>
          <cell r="G489" t="str">
            <v/>
          </cell>
          <cell r="H489" t="str">
            <v/>
          </cell>
          <cell r="I489" t="str">
            <v/>
          </cell>
          <cell r="J489" t="str">
            <v/>
          </cell>
          <cell r="K489" t="str">
            <v/>
          </cell>
        </row>
        <row r="490">
          <cell r="C490">
            <v>481</v>
          </cell>
          <cell r="D490" t="str">
            <v/>
          </cell>
          <cell r="E490" t="str">
            <v>x</v>
          </cell>
          <cell r="F490" t="str">
            <v/>
          </cell>
          <cell r="G490" t="str">
            <v/>
          </cell>
          <cell r="H490" t="str">
            <v/>
          </cell>
          <cell r="I490" t="str">
            <v/>
          </cell>
          <cell r="J490" t="str">
            <v/>
          </cell>
          <cell r="K490" t="str">
            <v/>
          </cell>
        </row>
        <row r="491">
          <cell r="C491">
            <v>482</v>
          </cell>
          <cell r="D491" t="str">
            <v/>
          </cell>
          <cell r="E491" t="str">
            <v>x</v>
          </cell>
          <cell r="F491" t="str">
            <v/>
          </cell>
          <cell r="G491" t="str">
            <v/>
          </cell>
          <cell r="H491" t="str">
            <v/>
          </cell>
          <cell r="I491" t="str">
            <v/>
          </cell>
          <cell r="J491" t="str">
            <v/>
          </cell>
          <cell r="K491" t="str">
            <v/>
          </cell>
        </row>
        <row r="492">
          <cell r="C492">
            <v>483</v>
          </cell>
          <cell r="D492" t="str">
            <v/>
          </cell>
          <cell r="E492" t="str">
            <v>x</v>
          </cell>
          <cell r="F492" t="str">
            <v/>
          </cell>
          <cell r="G492" t="str">
            <v/>
          </cell>
          <cell r="H492" t="str">
            <v/>
          </cell>
          <cell r="I492" t="str">
            <v/>
          </cell>
          <cell r="J492" t="str">
            <v/>
          </cell>
          <cell r="K492" t="str">
            <v/>
          </cell>
        </row>
        <row r="493">
          <cell r="C493">
            <v>484</v>
          </cell>
          <cell r="D493" t="str">
            <v/>
          </cell>
          <cell r="E493" t="str">
            <v>x</v>
          </cell>
          <cell r="F493" t="str">
            <v/>
          </cell>
          <cell r="G493" t="str">
            <v/>
          </cell>
          <cell r="H493" t="str">
            <v/>
          </cell>
          <cell r="I493" t="str">
            <v/>
          </cell>
          <cell r="J493" t="str">
            <v/>
          </cell>
          <cell r="K493" t="str">
            <v/>
          </cell>
        </row>
        <row r="494">
          <cell r="C494">
            <v>485</v>
          </cell>
          <cell r="D494" t="str">
            <v/>
          </cell>
          <cell r="E494" t="str">
            <v>x</v>
          </cell>
          <cell r="F494" t="str">
            <v/>
          </cell>
          <cell r="G494" t="str">
            <v/>
          </cell>
          <cell r="H494" t="str">
            <v/>
          </cell>
          <cell r="I494" t="str">
            <v/>
          </cell>
          <cell r="J494" t="str">
            <v/>
          </cell>
          <cell r="K494" t="str">
            <v/>
          </cell>
        </row>
        <row r="495">
          <cell r="C495">
            <v>486</v>
          </cell>
          <cell r="D495" t="str">
            <v/>
          </cell>
          <cell r="E495" t="str">
            <v>x</v>
          </cell>
          <cell r="F495" t="str">
            <v/>
          </cell>
          <cell r="G495" t="str">
            <v/>
          </cell>
          <cell r="H495" t="str">
            <v/>
          </cell>
          <cell r="I495" t="str">
            <v/>
          </cell>
          <cell r="J495" t="str">
            <v/>
          </cell>
          <cell r="K495" t="str">
            <v/>
          </cell>
        </row>
        <row r="496">
          <cell r="C496">
            <v>487</v>
          </cell>
          <cell r="D496" t="str">
            <v/>
          </cell>
          <cell r="E496" t="str">
            <v>x</v>
          </cell>
          <cell r="F496" t="str">
            <v/>
          </cell>
          <cell r="G496" t="str">
            <v/>
          </cell>
          <cell r="H496" t="str">
            <v/>
          </cell>
          <cell r="I496" t="str">
            <v/>
          </cell>
          <cell r="J496" t="str">
            <v/>
          </cell>
          <cell r="K496" t="str">
            <v/>
          </cell>
        </row>
        <row r="497">
          <cell r="C497">
            <v>488</v>
          </cell>
          <cell r="D497" t="str">
            <v/>
          </cell>
          <cell r="E497" t="str">
            <v>x</v>
          </cell>
          <cell r="F497" t="str">
            <v/>
          </cell>
          <cell r="G497" t="str">
            <v/>
          </cell>
          <cell r="H497" t="str">
            <v/>
          </cell>
          <cell r="I497" t="str">
            <v/>
          </cell>
          <cell r="J497" t="str">
            <v/>
          </cell>
          <cell r="K497" t="str">
            <v/>
          </cell>
        </row>
        <row r="498">
          <cell r="C498">
            <v>489</v>
          </cell>
          <cell r="D498" t="str">
            <v/>
          </cell>
          <cell r="E498" t="str">
            <v>x</v>
          </cell>
          <cell r="F498" t="str">
            <v/>
          </cell>
          <cell r="G498" t="str">
            <v/>
          </cell>
          <cell r="H498" t="str">
            <v/>
          </cell>
          <cell r="I498" t="str">
            <v/>
          </cell>
          <cell r="J498" t="str">
            <v/>
          </cell>
          <cell r="K498" t="str">
            <v/>
          </cell>
        </row>
        <row r="499">
          <cell r="C499">
            <v>490</v>
          </cell>
          <cell r="D499" t="str">
            <v/>
          </cell>
          <cell r="E499" t="str">
            <v>x</v>
          </cell>
          <cell r="F499" t="str">
            <v/>
          </cell>
          <cell r="G499" t="str">
            <v/>
          </cell>
          <cell r="H499" t="str">
            <v/>
          </cell>
          <cell r="I499" t="str">
            <v/>
          </cell>
          <cell r="J499" t="str">
            <v/>
          </cell>
          <cell r="K499" t="str">
            <v/>
          </cell>
        </row>
        <row r="500">
          <cell r="C500">
            <v>491</v>
          </cell>
          <cell r="D500" t="str">
            <v/>
          </cell>
          <cell r="E500" t="str">
            <v>x</v>
          </cell>
          <cell r="F500" t="str">
            <v/>
          </cell>
          <cell r="G500" t="str">
            <v/>
          </cell>
          <cell r="H500" t="str">
            <v/>
          </cell>
          <cell r="I500" t="str">
            <v/>
          </cell>
          <cell r="J500" t="str">
            <v/>
          </cell>
          <cell r="K500" t="str">
            <v/>
          </cell>
        </row>
        <row r="501">
          <cell r="C501">
            <v>492</v>
          </cell>
          <cell r="D501" t="str">
            <v/>
          </cell>
          <cell r="E501" t="str">
            <v>x</v>
          </cell>
          <cell r="F501" t="str">
            <v/>
          </cell>
          <cell r="G501" t="str">
            <v/>
          </cell>
          <cell r="H501" t="str">
            <v/>
          </cell>
          <cell r="I501" t="str">
            <v/>
          </cell>
          <cell r="J501" t="str">
            <v/>
          </cell>
          <cell r="K501" t="str">
            <v/>
          </cell>
        </row>
        <row r="502">
          <cell r="C502">
            <v>493</v>
          </cell>
          <cell r="D502" t="str">
            <v/>
          </cell>
          <cell r="E502" t="str">
            <v>x</v>
          </cell>
          <cell r="F502" t="str">
            <v/>
          </cell>
          <cell r="G502" t="str">
            <v/>
          </cell>
          <cell r="H502" t="str">
            <v/>
          </cell>
          <cell r="I502" t="str">
            <v/>
          </cell>
          <cell r="J502" t="str">
            <v/>
          </cell>
          <cell r="K502" t="str">
            <v/>
          </cell>
        </row>
        <row r="503">
          <cell r="C503">
            <v>494</v>
          </cell>
          <cell r="D503" t="str">
            <v/>
          </cell>
          <cell r="E503" t="str">
            <v>x</v>
          </cell>
          <cell r="F503" t="str">
            <v/>
          </cell>
          <cell r="G503" t="str">
            <v/>
          </cell>
          <cell r="H503" t="str">
            <v/>
          </cell>
          <cell r="I503" t="str">
            <v/>
          </cell>
          <cell r="J503" t="str">
            <v/>
          </cell>
          <cell r="K503" t="str">
            <v/>
          </cell>
        </row>
        <row r="504">
          <cell r="C504">
            <v>495</v>
          </cell>
          <cell r="D504" t="str">
            <v/>
          </cell>
          <cell r="E504" t="str">
            <v>x</v>
          </cell>
          <cell r="F504" t="str">
            <v/>
          </cell>
          <cell r="G504" t="str">
            <v/>
          </cell>
          <cell r="H504" t="str">
            <v/>
          </cell>
          <cell r="I504" t="str">
            <v/>
          </cell>
          <cell r="J504" t="str">
            <v/>
          </cell>
          <cell r="K504" t="str">
            <v/>
          </cell>
        </row>
        <row r="505">
          <cell r="C505">
            <v>496</v>
          </cell>
          <cell r="D505" t="str">
            <v/>
          </cell>
          <cell r="E505" t="str">
            <v>x</v>
          </cell>
          <cell r="F505" t="str">
            <v/>
          </cell>
          <cell r="G505" t="str">
            <v/>
          </cell>
          <cell r="H505" t="str">
            <v/>
          </cell>
          <cell r="I505" t="str">
            <v/>
          </cell>
          <cell r="J505" t="str">
            <v/>
          </cell>
          <cell r="K505" t="str">
            <v/>
          </cell>
        </row>
        <row r="506">
          <cell r="C506">
            <v>497</v>
          </cell>
          <cell r="D506" t="str">
            <v/>
          </cell>
          <cell r="E506" t="str">
            <v>x</v>
          </cell>
          <cell r="F506" t="str">
            <v/>
          </cell>
          <cell r="G506" t="str">
            <v/>
          </cell>
          <cell r="H506" t="str">
            <v/>
          </cell>
          <cell r="I506" t="str">
            <v/>
          </cell>
          <cell r="J506" t="str">
            <v/>
          </cell>
          <cell r="K506" t="str">
            <v/>
          </cell>
        </row>
        <row r="507">
          <cell r="C507">
            <v>498</v>
          </cell>
          <cell r="D507" t="str">
            <v/>
          </cell>
          <cell r="E507" t="str">
            <v>x</v>
          </cell>
          <cell r="F507" t="str">
            <v/>
          </cell>
          <cell r="G507" t="str">
            <v/>
          </cell>
          <cell r="H507" t="str">
            <v/>
          </cell>
          <cell r="I507" t="str">
            <v/>
          </cell>
          <cell r="J507" t="str">
            <v/>
          </cell>
          <cell r="K507" t="str">
            <v/>
          </cell>
        </row>
        <row r="508">
          <cell r="C508">
            <v>499</v>
          </cell>
          <cell r="D508" t="str">
            <v/>
          </cell>
          <cell r="E508" t="str">
            <v>x</v>
          </cell>
          <cell r="F508" t="str">
            <v/>
          </cell>
          <cell r="G508" t="str">
            <v/>
          </cell>
          <cell r="H508" t="str">
            <v/>
          </cell>
          <cell r="I508" t="str">
            <v/>
          </cell>
          <cell r="J508" t="str">
            <v/>
          </cell>
          <cell r="K508" t="str">
            <v/>
          </cell>
        </row>
        <row r="509">
          <cell r="C509">
            <v>500</v>
          </cell>
          <cell r="D509" t="str">
            <v/>
          </cell>
          <cell r="E509" t="str">
            <v>x</v>
          </cell>
          <cell r="F509" t="str">
            <v/>
          </cell>
          <cell r="G509" t="str">
            <v/>
          </cell>
          <cell r="H509" t="str">
            <v/>
          </cell>
          <cell r="I509" t="str">
            <v/>
          </cell>
          <cell r="J509" t="str">
            <v/>
          </cell>
          <cell r="K509" t="str">
            <v/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7"/>
  <sheetViews>
    <sheetView tabSelected="1" zoomScale="80" zoomScaleNormal="80" workbookViewId="0">
      <selection activeCell="V8" sqref="V8"/>
    </sheetView>
  </sheetViews>
  <sheetFormatPr baseColWidth="10" defaultRowHeight="15"/>
  <cols>
    <col min="1" max="1" width="18.7109375" customWidth="1"/>
    <col min="2" max="2" width="16.140625" customWidth="1"/>
    <col min="3" max="3" width="25.7109375" customWidth="1"/>
    <col min="4" max="4" width="10" customWidth="1"/>
    <col min="5" max="5" width="6.42578125" customWidth="1"/>
    <col min="6" max="6" width="9.5703125" customWidth="1"/>
    <col min="7" max="7" width="7.140625" customWidth="1"/>
    <col min="8" max="8" width="10.28515625" customWidth="1"/>
    <col min="9" max="9" width="7" customWidth="1"/>
    <col min="10" max="10" width="10" customWidth="1"/>
    <col min="11" max="11" width="6.85546875" customWidth="1"/>
    <col min="12" max="12" width="9.5703125" customWidth="1"/>
    <col min="13" max="13" width="7" customWidth="1"/>
    <col min="14" max="14" width="9.5703125" customWidth="1"/>
    <col min="15" max="15" width="7" customWidth="1"/>
    <col min="16" max="16" width="8.28515625" customWidth="1"/>
    <col min="17" max="17" width="8.42578125" customWidth="1"/>
    <col min="18" max="18" width="8.28515625" customWidth="1"/>
    <col min="19" max="19" width="8.7109375" customWidth="1"/>
    <col min="20" max="20" width="10.7109375" customWidth="1"/>
  </cols>
  <sheetData>
    <row r="1" spans="1:26" s="2" customFormat="1" ht="16.5">
      <c r="A1" s="250" t="s">
        <v>54</v>
      </c>
      <c r="B1" s="251"/>
      <c r="C1" s="252"/>
      <c r="D1" s="261">
        <v>43199</v>
      </c>
      <c r="E1" s="262"/>
      <c r="F1" s="256">
        <v>43247</v>
      </c>
      <c r="G1" s="257"/>
      <c r="H1" s="256">
        <v>43265</v>
      </c>
      <c r="I1" s="257"/>
      <c r="J1" s="256">
        <v>43278</v>
      </c>
      <c r="K1" s="257"/>
      <c r="L1" s="256">
        <v>43321</v>
      </c>
      <c r="M1" s="257"/>
      <c r="N1" s="256">
        <v>43351</v>
      </c>
      <c r="O1" s="257"/>
      <c r="P1" s="66" t="s">
        <v>0</v>
      </c>
      <c r="Q1" s="67"/>
      <c r="R1" s="68" t="s">
        <v>0</v>
      </c>
      <c r="S1" s="68"/>
      <c r="T1" s="73" t="s">
        <v>1</v>
      </c>
    </row>
    <row r="2" spans="1:26" s="2" customFormat="1" ht="17.25" thickBot="1">
      <c r="A2" s="253"/>
      <c r="B2" s="254"/>
      <c r="C2" s="255"/>
      <c r="D2" s="246" t="s">
        <v>28</v>
      </c>
      <c r="E2" s="247"/>
      <c r="F2" s="246" t="s">
        <v>69</v>
      </c>
      <c r="G2" s="247"/>
      <c r="H2" s="246" t="s">
        <v>40</v>
      </c>
      <c r="I2" s="247"/>
      <c r="J2" s="246" t="s">
        <v>30</v>
      </c>
      <c r="K2" s="247"/>
      <c r="L2" s="246" t="s">
        <v>31</v>
      </c>
      <c r="M2" s="247"/>
      <c r="N2" s="246" t="s">
        <v>32</v>
      </c>
      <c r="O2" s="247"/>
      <c r="P2" s="94" t="s">
        <v>64</v>
      </c>
      <c r="Q2" s="69"/>
      <c r="R2" s="70" t="s">
        <v>62</v>
      </c>
      <c r="S2" s="71"/>
      <c r="T2" s="74" t="s">
        <v>2</v>
      </c>
    </row>
    <row r="3" spans="1:26" s="4" customFormat="1" ht="17.25" thickBot="1">
      <c r="A3" s="40" t="s">
        <v>3</v>
      </c>
      <c r="B3" s="142" t="s">
        <v>4</v>
      </c>
      <c r="C3" s="41" t="s">
        <v>5</v>
      </c>
      <c r="D3" s="40" t="s">
        <v>6</v>
      </c>
      <c r="E3" s="41" t="s">
        <v>1</v>
      </c>
      <c r="F3" s="40" t="s">
        <v>6</v>
      </c>
      <c r="G3" s="41" t="s">
        <v>1</v>
      </c>
      <c r="H3" s="40" t="s">
        <v>6</v>
      </c>
      <c r="I3" s="41" t="s">
        <v>1</v>
      </c>
      <c r="J3" s="47" t="s">
        <v>6</v>
      </c>
      <c r="K3" s="198" t="s">
        <v>1</v>
      </c>
      <c r="L3" s="47" t="s">
        <v>6</v>
      </c>
      <c r="M3" s="48" t="s">
        <v>1</v>
      </c>
      <c r="N3" s="47" t="s">
        <v>6</v>
      </c>
      <c r="O3" s="48" t="s">
        <v>1</v>
      </c>
      <c r="P3" s="35" t="s">
        <v>6</v>
      </c>
      <c r="Q3" s="35" t="s">
        <v>1</v>
      </c>
      <c r="R3" s="35" t="s">
        <v>6</v>
      </c>
      <c r="S3" s="65" t="s">
        <v>1</v>
      </c>
      <c r="T3" s="79" t="s">
        <v>7</v>
      </c>
    </row>
    <row r="4" spans="1:26" s="2" customFormat="1" ht="16.5" customHeight="1">
      <c r="A4" s="129" t="s">
        <v>367</v>
      </c>
      <c r="B4" s="5" t="s">
        <v>157</v>
      </c>
      <c r="C4" s="43" t="s">
        <v>197</v>
      </c>
      <c r="D4" s="42"/>
      <c r="E4" s="43"/>
      <c r="F4" s="42"/>
      <c r="G4" s="43"/>
      <c r="H4" s="42"/>
      <c r="I4" s="43"/>
      <c r="J4" s="49"/>
      <c r="K4" s="50"/>
      <c r="L4" s="49"/>
      <c r="M4" s="50"/>
      <c r="N4" s="49"/>
      <c r="O4" s="50"/>
      <c r="P4" s="49">
        <v>4</v>
      </c>
      <c r="Q4" s="50">
        <v>11</v>
      </c>
      <c r="R4" s="42">
        <v>3</v>
      </c>
      <c r="S4" s="38">
        <v>14</v>
      </c>
      <c r="T4" s="78">
        <f t="shared" ref="T4:T15" si="0">E4+G4+I4+K4+M4+O4+Q4+S4</f>
        <v>25</v>
      </c>
      <c r="V4" s="7"/>
      <c r="W4" s="7"/>
      <c r="X4" s="7"/>
      <c r="Y4" s="8"/>
      <c r="Z4" s="8"/>
    </row>
    <row r="5" spans="1:26" s="2" customFormat="1" ht="16.5" customHeight="1">
      <c r="A5" s="129" t="s">
        <v>366</v>
      </c>
      <c r="B5" s="5" t="s">
        <v>371</v>
      </c>
      <c r="C5" s="43" t="s">
        <v>197</v>
      </c>
      <c r="D5" s="42"/>
      <c r="E5" s="43"/>
      <c r="F5" s="42"/>
      <c r="G5" s="43"/>
      <c r="H5" s="42"/>
      <c r="I5" s="43"/>
      <c r="J5" s="89"/>
      <c r="K5" s="90"/>
      <c r="L5" s="89"/>
      <c r="M5" s="90"/>
      <c r="N5" s="89"/>
      <c r="O5" s="90"/>
      <c r="P5" s="89">
        <v>6</v>
      </c>
      <c r="Q5" s="90">
        <v>7</v>
      </c>
      <c r="R5" s="42">
        <v>2</v>
      </c>
      <c r="S5" s="38">
        <v>17</v>
      </c>
      <c r="T5" s="78">
        <f t="shared" si="0"/>
        <v>24</v>
      </c>
      <c r="V5" s="7"/>
      <c r="W5" s="7"/>
      <c r="X5" s="7"/>
      <c r="Y5" s="8"/>
      <c r="Z5" s="8"/>
    </row>
    <row r="6" spans="1:26" s="2" customFormat="1" ht="16.5" customHeight="1">
      <c r="A6" s="130" t="s">
        <v>316</v>
      </c>
      <c r="B6" s="5" t="s">
        <v>317</v>
      </c>
      <c r="C6" s="5" t="s">
        <v>197</v>
      </c>
      <c r="D6" s="42"/>
      <c r="E6" s="43"/>
      <c r="F6" s="42"/>
      <c r="G6" s="43"/>
      <c r="H6" s="42">
        <v>1</v>
      </c>
      <c r="I6" s="43">
        <v>20</v>
      </c>
      <c r="J6" s="42">
        <v>8</v>
      </c>
      <c r="K6" s="43">
        <v>3</v>
      </c>
      <c r="L6" s="42"/>
      <c r="M6" s="43"/>
      <c r="N6" s="42"/>
      <c r="O6" s="43"/>
      <c r="P6" s="42"/>
      <c r="Q6" s="43"/>
      <c r="R6" s="42"/>
      <c r="S6" s="38"/>
      <c r="T6" s="78">
        <f t="shared" si="0"/>
        <v>23</v>
      </c>
      <c r="V6" s="7"/>
      <c r="W6" s="7"/>
      <c r="X6" s="7"/>
      <c r="Y6" s="8"/>
      <c r="Z6" s="8"/>
    </row>
    <row r="7" spans="1:26" s="2" customFormat="1" ht="17.25">
      <c r="A7" s="130" t="s">
        <v>364</v>
      </c>
      <c r="B7" s="5" t="s">
        <v>398</v>
      </c>
      <c r="C7" s="5" t="s">
        <v>158</v>
      </c>
      <c r="D7" s="42"/>
      <c r="E7" s="43"/>
      <c r="F7" s="42"/>
      <c r="G7" s="43"/>
      <c r="H7" s="42"/>
      <c r="I7" s="43"/>
      <c r="J7" s="42"/>
      <c r="K7" s="43"/>
      <c r="L7" s="42"/>
      <c r="M7" s="43"/>
      <c r="N7" s="42"/>
      <c r="O7" s="43"/>
      <c r="P7" s="42"/>
      <c r="Q7" s="43"/>
      <c r="R7" s="42">
        <v>1</v>
      </c>
      <c r="S7" s="38">
        <v>20</v>
      </c>
      <c r="T7" s="78">
        <f t="shared" si="0"/>
        <v>20</v>
      </c>
      <c r="U7" s="8"/>
      <c r="V7" s="7"/>
      <c r="W7" s="7"/>
      <c r="X7" s="7"/>
      <c r="Y7" s="8"/>
      <c r="Z7" s="8"/>
    </row>
    <row r="8" spans="1:26" s="2" customFormat="1" ht="17.25">
      <c r="A8" s="129" t="s">
        <v>231</v>
      </c>
      <c r="B8" s="5" t="s">
        <v>232</v>
      </c>
      <c r="C8" s="43" t="s">
        <v>233</v>
      </c>
      <c r="D8" s="42">
        <v>3</v>
      </c>
      <c r="E8" s="43">
        <v>14</v>
      </c>
      <c r="F8" s="42"/>
      <c r="G8" s="43"/>
      <c r="H8" s="42"/>
      <c r="I8" s="43"/>
      <c r="J8" s="42"/>
      <c r="K8" s="43"/>
      <c r="L8" s="42"/>
      <c r="M8" s="43"/>
      <c r="N8" s="42"/>
      <c r="O8" s="43"/>
      <c r="P8" s="42"/>
      <c r="Q8" s="43"/>
      <c r="R8" s="42"/>
      <c r="S8" s="38"/>
      <c r="T8" s="78">
        <f t="shared" si="0"/>
        <v>14</v>
      </c>
      <c r="V8" s="7"/>
      <c r="W8" s="7"/>
      <c r="X8" s="7"/>
      <c r="Y8" s="8"/>
      <c r="Z8" s="8"/>
    </row>
    <row r="9" spans="1:26" s="2" customFormat="1" ht="17.25">
      <c r="A9" s="189" t="s">
        <v>295</v>
      </c>
      <c r="B9" s="188" t="s">
        <v>266</v>
      </c>
      <c r="C9" s="190" t="s">
        <v>158</v>
      </c>
      <c r="D9" s="42" t="s">
        <v>65</v>
      </c>
      <c r="E9" s="43"/>
      <c r="F9" s="42">
        <v>3</v>
      </c>
      <c r="G9" s="43">
        <v>14</v>
      </c>
      <c r="H9" s="42"/>
      <c r="I9" s="43"/>
      <c r="J9" s="42"/>
      <c r="K9" s="43"/>
      <c r="L9" s="42"/>
      <c r="M9" s="43"/>
      <c r="N9" s="42"/>
      <c r="O9" s="43"/>
      <c r="P9" s="42"/>
      <c r="Q9" s="43"/>
      <c r="R9" s="42"/>
      <c r="S9" s="38"/>
      <c r="T9" s="78">
        <f t="shared" si="0"/>
        <v>14</v>
      </c>
      <c r="U9" s="8"/>
      <c r="V9" s="7"/>
      <c r="W9" s="7"/>
      <c r="X9" s="7"/>
      <c r="Y9" s="8"/>
      <c r="Z9" s="8"/>
    </row>
    <row r="10" spans="1:26" s="2" customFormat="1" ht="17.25">
      <c r="A10" s="129" t="s">
        <v>359</v>
      </c>
      <c r="B10" s="5" t="s">
        <v>92</v>
      </c>
      <c r="C10" s="43" t="s">
        <v>197</v>
      </c>
      <c r="D10" s="42"/>
      <c r="E10" s="43"/>
      <c r="F10" s="42"/>
      <c r="G10" s="43"/>
      <c r="H10" s="42"/>
      <c r="I10" s="43"/>
      <c r="J10" s="42"/>
      <c r="K10" s="43"/>
      <c r="L10" s="42">
        <v>8</v>
      </c>
      <c r="M10" s="43">
        <v>3</v>
      </c>
      <c r="N10" s="42">
        <v>4</v>
      </c>
      <c r="O10" s="43">
        <v>11</v>
      </c>
      <c r="P10" s="42"/>
      <c r="Q10" s="43"/>
      <c r="R10" s="42"/>
      <c r="S10" s="38"/>
      <c r="T10" s="78">
        <f t="shared" si="0"/>
        <v>14</v>
      </c>
      <c r="U10" s="8"/>
      <c r="V10" s="7"/>
      <c r="W10" s="7"/>
      <c r="X10" s="7"/>
      <c r="Y10" s="8"/>
      <c r="Z10" s="8"/>
    </row>
    <row r="11" spans="1:26" s="2" customFormat="1" ht="17.25">
      <c r="A11" s="129" t="s">
        <v>318</v>
      </c>
      <c r="B11" s="5" t="s">
        <v>319</v>
      </c>
      <c r="C11" s="43" t="s">
        <v>112</v>
      </c>
      <c r="D11" s="42"/>
      <c r="E11" s="43"/>
      <c r="F11" s="42"/>
      <c r="G11" s="43"/>
      <c r="H11" s="42">
        <v>4</v>
      </c>
      <c r="I11" s="43">
        <v>11</v>
      </c>
      <c r="J11" s="42"/>
      <c r="K11" s="43"/>
      <c r="L11" s="42"/>
      <c r="M11" s="43"/>
      <c r="N11" s="42"/>
      <c r="O11" s="43"/>
      <c r="P11" s="42"/>
      <c r="Q11" s="43"/>
      <c r="R11" s="42"/>
      <c r="S11" s="38"/>
      <c r="T11" s="78">
        <f t="shared" si="0"/>
        <v>11</v>
      </c>
    </row>
    <row r="12" spans="1:26" s="2" customFormat="1" ht="17.25">
      <c r="A12" s="235" t="s">
        <v>234</v>
      </c>
      <c r="B12" s="96" t="s">
        <v>99</v>
      </c>
      <c r="C12" s="97" t="s">
        <v>158</v>
      </c>
      <c r="D12" s="95">
        <v>7</v>
      </c>
      <c r="E12" s="97">
        <v>5</v>
      </c>
      <c r="F12" s="95"/>
      <c r="G12" s="97"/>
      <c r="H12" s="95">
        <v>8</v>
      </c>
      <c r="I12" s="97">
        <v>3</v>
      </c>
      <c r="J12" s="95"/>
      <c r="K12" s="97"/>
      <c r="L12" s="95"/>
      <c r="M12" s="97"/>
      <c r="N12" s="95"/>
      <c r="O12" s="97"/>
      <c r="P12" s="95"/>
      <c r="Q12" s="97"/>
      <c r="R12" s="95"/>
      <c r="S12" s="99"/>
      <c r="T12" s="78">
        <f t="shared" si="0"/>
        <v>8</v>
      </c>
    </row>
    <row r="13" spans="1:26" s="2" customFormat="1" ht="17.25">
      <c r="A13" s="235" t="s">
        <v>401</v>
      </c>
      <c r="B13" s="96" t="s">
        <v>266</v>
      </c>
      <c r="C13" s="97" t="s">
        <v>233</v>
      </c>
      <c r="D13" s="95"/>
      <c r="E13" s="97"/>
      <c r="F13" s="95"/>
      <c r="G13" s="97"/>
      <c r="H13" s="95"/>
      <c r="I13" s="97"/>
      <c r="J13" s="95"/>
      <c r="K13" s="97"/>
      <c r="L13" s="95"/>
      <c r="M13" s="97"/>
      <c r="N13" s="95">
        <v>6</v>
      </c>
      <c r="O13" s="97">
        <v>7</v>
      </c>
      <c r="P13" s="95"/>
      <c r="Q13" s="97"/>
      <c r="R13" s="95"/>
      <c r="S13" s="99"/>
      <c r="T13" s="78">
        <f t="shared" si="0"/>
        <v>7</v>
      </c>
    </row>
    <row r="14" spans="1:26" s="2" customFormat="1" ht="17.25">
      <c r="A14" s="229" t="s">
        <v>296</v>
      </c>
      <c r="B14" s="230" t="s">
        <v>297</v>
      </c>
      <c r="C14" s="231" t="s">
        <v>298</v>
      </c>
      <c r="D14" s="95"/>
      <c r="E14" s="97"/>
      <c r="F14" s="95">
        <v>7</v>
      </c>
      <c r="G14" s="97">
        <v>5</v>
      </c>
      <c r="H14" s="95"/>
      <c r="I14" s="97"/>
      <c r="J14" s="95"/>
      <c r="K14" s="97"/>
      <c r="L14" s="95"/>
      <c r="M14" s="97"/>
      <c r="N14" s="95"/>
      <c r="O14" s="97"/>
      <c r="P14" s="95"/>
      <c r="Q14" s="97"/>
      <c r="R14" s="95"/>
      <c r="S14" s="99"/>
      <c r="T14" s="78">
        <f t="shared" si="0"/>
        <v>5</v>
      </c>
    </row>
    <row r="15" spans="1:26" s="2" customFormat="1" ht="18" thickBot="1">
      <c r="A15" s="297" t="s">
        <v>402</v>
      </c>
      <c r="B15" s="85" t="s">
        <v>338</v>
      </c>
      <c r="C15" s="45" t="s">
        <v>233</v>
      </c>
      <c r="D15" s="44"/>
      <c r="E15" s="45"/>
      <c r="F15" s="44"/>
      <c r="G15" s="45"/>
      <c r="H15" s="44"/>
      <c r="I15" s="45"/>
      <c r="J15" s="44"/>
      <c r="K15" s="45"/>
      <c r="L15" s="44"/>
      <c r="M15" s="45"/>
      <c r="N15" s="44">
        <v>8</v>
      </c>
      <c r="O15" s="45">
        <v>3</v>
      </c>
      <c r="P15" s="44"/>
      <c r="Q15" s="45"/>
      <c r="R15" s="44"/>
      <c r="S15" s="72"/>
      <c r="T15" s="78">
        <f t="shared" si="0"/>
        <v>3</v>
      </c>
    </row>
    <row r="16" spans="1:26" s="8" customFormat="1" ht="24.95" customHeight="1" thickBot="1">
      <c r="A16" s="216"/>
      <c r="B16" s="216"/>
      <c r="C16" s="2"/>
      <c r="D16" s="2"/>
      <c r="E16" s="2"/>
      <c r="F16" s="2"/>
      <c r="G16" s="2"/>
      <c r="H16" s="2"/>
      <c r="I16" s="2"/>
      <c r="J16" s="2"/>
      <c r="K16" s="2"/>
      <c r="L16" s="9"/>
      <c r="M16" s="9"/>
      <c r="N16" s="9"/>
      <c r="O16" s="9"/>
      <c r="R16" s="2"/>
      <c r="S16" s="2"/>
      <c r="T16" s="2"/>
    </row>
    <row r="17" spans="1:14" ht="26.25" thickTop="1" thickBot="1">
      <c r="A17" s="216"/>
      <c r="B17" s="216"/>
      <c r="E17" s="258" t="s">
        <v>25</v>
      </c>
      <c r="F17" s="259"/>
      <c r="G17" s="259"/>
      <c r="H17" s="259"/>
      <c r="I17" s="259"/>
      <c r="J17" s="259"/>
      <c r="K17" s="259"/>
      <c r="L17" s="259"/>
      <c r="M17" s="260"/>
      <c r="N17" s="199"/>
    </row>
    <row r="18" spans="1:14" ht="25.5" thickTop="1">
      <c r="A18" s="216"/>
      <c r="B18" s="216"/>
      <c r="E18" s="22"/>
      <c r="F18" s="23"/>
      <c r="G18" s="23"/>
      <c r="H18" s="23"/>
      <c r="I18" s="23"/>
      <c r="J18" s="23"/>
      <c r="K18" s="23"/>
      <c r="L18" s="23"/>
      <c r="M18" s="24"/>
      <c r="N18" s="199"/>
    </row>
    <row r="19" spans="1:14" ht="22.5">
      <c r="A19" s="216"/>
      <c r="B19" s="216"/>
      <c r="E19" s="25"/>
      <c r="F19" s="26" t="s">
        <v>8</v>
      </c>
      <c r="G19" s="249" t="s">
        <v>197</v>
      </c>
      <c r="H19" s="249"/>
      <c r="I19" s="249"/>
      <c r="J19" s="249"/>
      <c r="K19" s="21"/>
      <c r="L19" s="28">
        <v>12</v>
      </c>
      <c r="M19" s="29"/>
      <c r="N19" s="199"/>
    </row>
    <row r="20" spans="1:14" ht="22.5">
      <c r="A20" s="216"/>
      <c r="B20" s="216"/>
      <c r="E20" s="25"/>
      <c r="F20" s="26" t="s">
        <v>10</v>
      </c>
      <c r="G20" s="249" t="s">
        <v>158</v>
      </c>
      <c r="H20" s="249"/>
      <c r="I20" s="249"/>
      <c r="J20" s="249"/>
      <c r="K20" s="21"/>
      <c r="L20" s="28">
        <v>2</v>
      </c>
      <c r="M20" s="29"/>
      <c r="N20" s="199"/>
    </row>
    <row r="21" spans="1:14" ht="22.5">
      <c r="A21" s="216"/>
      <c r="B21" s="216"/>
      <c r="E21" s="25"/>
      <c r="F21" s="26" t="s">
        <v>11</v>
      </c>
      <c r="G21" s="249" t="s">
        <v>233</v>
      </c>
      <c r="H21" s="249"/>
      <c r="I21" s="249"/>
      <c r="J21" s="249"/>
      <c r="K21" s="21"/>
      <c r="L21" s="28">
        <v>1</v>
      </c>
      <c r="M21" s="29"/>
      <c r="N21" s="199"/>
    </row>
    <row r="22" spans="1:14" ht="22.5">
      <c r="A22" s="216"/>
      <c r="B22" s="216"/>
      <c r="E22" s="25"/>
      <c r="F22" s="26" t="s">
        <v>23</v>
      </c>
      <c r="G22" s="248"/>
      <c r="H22" s="248"/>
      <c r="I22" s="248"/>
      <c r="J22" s="248"/>
      <c r="K22" s="21"/>
      <c r="L22" s="28"/>
      <c r="M22" s="29"/>
      <c r="N22" s="199"/>
    </row>
    <row r="23" spans="1:14" ht="22.5">
      <c r="A23" s="216"/>
      <c r="B23" s="216"/>
      <c r="E23" s="25"/>
      <c r="F23" s="26" t="s">
        <v>24</v>
      </c>
      <c r="G23" s="248"/>
      <c r="H23" s="248"/>
      <c r="I23" s="248"/>
      <c r="J23" s="248"/>
      <c r="K23" s="21"/>
      <c r="L23" s="28"/>
      <c r="M23" s="29"/>
      <c r="N23" s="199"/>
    </row>
    <row r="24" spans="1:14" ht="20.25" thickBot="1">
      <c r="A24" s="216"/>
      <c r="B24" s="216"/>
      <c r="E24" s="31"/>
      <c r="F24" s="32"/>
      <c r="G24" s="32"/>
      <c r="H24" s="32"/>
      <c r="I24" s="32"/>
      <c r="J24" s="32"/>
      <c r="K24" s="32"/>
      <c r="L24" s="33"/>
      <c r="M24" s="34"/>
      <c r="N24" s="199"/>
    </row>
    <row r="25" spans="1:14" ht="16.5" thickTop="1">
      <c r="A25" s="216"/>
      <c r="B25" s="216"/>
    </row>
    <row r="27" spans="1:14">
      <c r="F27" s="159"/>
    </row>
  </sheetData>
  <sortState ref="A4:T15">
    <sortCondition descending="1" ref="T4:T15"/>
  </sortState>
  <mergeCells count="19">
    <mergeCell ref="A1:C2"/>
    <mergeCell ref="N1:O1"/>
    <mergeCell ref="N2:O2"/>
    <mergeCell ref="G19:J19"/>
    <mergeCell ref="G20:J20"/>
    <mergeCell ref="E17:M17"/>
    <mergeCell ref="D1:E1"/>
    <mergeCell ref="D2:E2"/>
    <mergeCell ref="F1:G1"/>
    <mergeCell ref="H1:I1"/>
    <mergeCell ref="J1:K1"/>
    <mergeCell ref="L1:M1"/>
    <mergeCell ref="F2:G2"/>
    <mergeCell ref="H2:I2"/>
    <mergeCell ref="J2:K2"/>
    <mergeCell ref="L2:M2"/>
    <mergeCell ref="G22:J22"/>
    <mergeCell ref="G23:J23"/>
    <mergeCell ref="G21:J21"/>
  </mergeCells>
  <pageMargins left="0.7" right="0.7" top="0.75" bottom="0.75" header="0.3" footer="0.3"/>
  <pageSetup paperSize="9" orientation="portrait" horizontalDpi="4294967294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23"/>
  <sheetViews>
    <sheetView topLeftCell="A13" zoomScaleNormal="100" workbookViewId="0">
      <selection activeCell="C18" sqref="C18"/>
    </sheetView>
  </sheetViews>
  <sheetFormatPr baseColWidth="10" defaultRowHeight="15"/>
  <cols>
    <col min="1" max="1" width="15.42578125" customWidth="1"/>
    <col min="2" max="2" width="14.5703125" customWidth="1"/>
    <col min="3" max="3" width="28.28515625" customWidth="1"/>
    <col min="5" max="5" width="8.85546875" customWidth="1"/>
    <col min="6" max="6" width="10" customWidth="1"/>
    <col min="7" max="7" width="8.140625" customWidth="1"/>
    <col min="8" max="8" width="9.5703125" customWidth="1"/>
    <col min="9" max="9" width="8.28515625" customWidth="1"/>
    <col min="11" max="11" width="7.5703125" customWidth="1"/>
    <col min="12" max="13" width="7.140625" customWidth="1"/>
    <col min="14" max="14" width="8.42578125" customWidth="1"/>
    <col min="15" max="15" width="8.7109375" customWidth="1"/>
  </cols>
  <sheetData>
    <row r="1" spans="1:16" s="2" customFormat="1" ht="16.5">
      <c r="A1" s="250" t="s">
        <v>90</v>
      </c>
      <c r="B1" s="251"/>
      <c r="C1" s="252"/>
      <c r="D1" s="256">
        <v>43198</v>
      </c>
      <c r="E1" s="257"/>
      <c r="F1" s="256">
        <v>43212</v>
      </c>
      <c r="G1" s="257"/>
      <c r="H1" s="256">
        <v>43261</v>
      </c>
      <c r="I1" s="257"/>
      <c r="J1" s="66" t="s">
        <v>0</v>
      </c>
      <c r="K1" s="67"/>
      <c r="L1" s="68" t="s">
        <v>0</v>
      </c>
      <c r="M1" s="67"/>
      <c r="N1" s="36" t="s">
        <v>1</v>
      </c>
    </row>
    <row r="2" spans="1:16" s="2" customFormat="1" ht="17.25" thickBot="1">
      <c r="A2" s="253"/>
      <c r="B2" s="254"/>
      <c r="C2" s="255"/>
      <c r="D2" s="246" t="s">
        <v>89</v>
      </c>
      <c r="E2" s="247"/>
      <c r="F2" s="246" t="s">
        <v>43</v>
      </c>
      <c r="G2" s="247"/>
      <c r="H2" s="246" t="s">
        <v>238</v>
      </c>
      <c r="I2" s="247"/>
      <c r="J2" s="94" t="s">
        <v>64</v>
      </c>
      <c r="K2" s="69"/>
      <c r="L2" s="70" t="s">
        <v>62</v>
      </c>
      <c r="M2" s="69"/>
      <c r="N2" s="37" t="s">
        <v>2</v>
      </c>
    </row>
    <row r="3" spans="1:16" s="4" customFormat="1" ht="17.25" thickBot="1">
      <c r="A3" s="82" t="s">
        <v>3</v>
      </c>
      <c r="B3" s="82" t="s">
        <v>4</v>
      </c>
      <c r="C3" s="83" t="s">
        <v>5</v>
      </c>
      <c r="D3" s="105" t="s">
        <v>6</v>
      </c>
      <c r="E3" s="106" t="s">
        <v>1</v>
      </c>
      <c r="F3" s="105" t="s">
        <v>6</v>
      </c>
      <c r="G3" s="106" t="s">
        <v>1</v>
      </c>
      <c r="H3" s="105" t="s">
        <v>6</v>
      </c>
      <c r="I3" s="106" t="s">
        <v>1</v>
      </c>
      <c r="J3" s="105" t="s">
        <v>6</v>
      </c>
      <c r="K3" s="106" t="s">
        <v>1</v>
      </c>
      <c r="L3" s="105" t="s">
        <v>6</v>
      </c>
      <c r="M3" s="106" t="s">
        <v>1</v>
      </c>
      <c r="N3" s="3" t="s">
        <v>7</v>
      </c>
    </row>
    <row r="4" spans="1:16" s="2" customFormat="1" ht="16.5">
      <c r="A4" s="49" t="s">
        <v>223</v>
      </c>
      <c r="B4" s="84" t="s">
        <v>224</v>
      </c>
      <c r="C4" s="50" t="s">
        <v>144</v>
      </c>
      <c r="D4" s="49">
        <v>3</v>
      </c>
      <c r="E4" s="50">
        <v>14</v>
      </c>
      <c r="F4" s="49">
        <v>3</v>
      </c>
      <c r="G4" s="50">
        <v>14</v>
      </c>
      <c r="H4" s="49">
        <v>1</v>
      </c>
      <c r="I4" s="50">
        <v>20</v>
      </c>
      <c r="J4" s="49">
        <v>1</v>
      </c>
      <c r="K4" s="50">
        <v>20</v>
      </c>
      <c r="L4" s="49">
        <v>2</v>
      </c>
      <c r="M4" s="50">
        <v>17</v>
      </c>
      <c r="N4" s="6">
        <f t="shared" ref="N4:N13" si="0">E4+G4+I4+M4+K4</f>
        <v>85</v>
      </c>
      <c r="O4" s="8"/>
      <c r="P4" s="8"/>
    </row>
    <row r="5" spans="1:16" s="2" customFormat="1" ht="16.5">
      <c r="A5" s="42" t="s">
        <v>225</v>
      </c>
      <c r="B5" s="5" t="s">
        <v>227</v>
      </c>
      <c r="C5" s="43" t="s">
        <v>165</v>
      </c>
      <c r="D5" s="42">
        <v>5</v>
      </c>
      <c r="E5" s="43">
        <v>9</v>
      </c>
      <c r="F5" s="42"/>
      <c r="G5" s="43"/>
      <c r="H5" s="42"/>
      <c r="I5" s="43"/>
      <c r="J5" s="42">
        <v>2</v>
      </c>
      <c r="K5" s="43">
        <v>17</v>
      </c>
      <c r="L5" s="42">
        <v>1</v>
      </c>
      <c r="M5" s="43">
        <v>20</v>
      </c>
      <c r="N5" s="6">
        <f t="shared" si="0"/>
        <v>46</v>
      </c>
      <c r="O5" s="8"/>
      <c r="P5" s="8"/>
    </row>
    <row r="6" spans="1:16" s="2" customFormat="1" ht="16.5">
      <c r="A6" s="42" t="s">
        <v>314</v>
      </c>
      <c r="B6" s="5" t="s">
        <v>315</v>
      </c>
      <c r="C6" s="43" t="s">
        <v>210</v>
      </c>
      <c r="D6" s="42"/>
      <c r="E6" s="43"/>
      <c r="F6" s="42"/>
      <c r="G6" s="43"/>
      <c r="H6" s="42">
        <v>8</v>
      </c>
      <c r="I6" s="43">
        <v>3</v>
      </c>
      <c r="J6" s="42">
        <v>3</v>
      </c>
      <c r="K6" s="43">
        <v>14</v>
      </c>
      <c r="L6" s="42">
        <v>4</v>
      </c>
      <c r="M6" s="43">
        <v>11</v>
      </c>
      <c r="N6" s="6">
        <f t="shared" si="0"/>
        <v>28</v>
      </c>
    </row>
    <row r="7" spans="1:16" s="2" customFormat="1" ht="16.5">
      <c r="A7" s="42" t="s">
        <v>388</v>
      </c>
      <c r="B7" s="5" t="s">
        <v>389</v>
      </c>
      <c r="C7" s="43" t="s">
        <v>144</v>
      </c>
      <c r="D7" s="42"/>
      <c r="E7" s="43"/>
      <c r="F7" s="42"/>
      <c r="G7" s="43"/>
      <c r="H7" s="42"/>
      <c r="I7" s="43"/>
      <c r="J7" s="42">
        <v>5</v>
      </c>
      <c r="K7" s="43">
        <v>9</v>
      </c>
      <c r="L7" s="42">
        <v>6</v>
      </c>
      <c r="M7" s="43">
        <v>7</v>
      </c>
      <c r="N7" s="6">
        <f t="shared" si="0"/>
        <v>16</v>
      </c>
      <c r="O7" s="8"/>
      <c r="P7" s="8"/>
    </row>
    <row r="8" spans="1:16" s="2" customFormat="1" ht="16.5">
      <c r="A8" s="42" t="s">
        <v>226</v>
      </c>
      <c r="B8" s="5" t="s">
        <v>228</v>
      </c>
      <c r="C8" s="43" t="s">
        <v>144</v>
      </c>
      <c r="D8" s="42">
        <v>6</v>
      </c>
      <c r="E8" s="43">
        <v>7</v>
      </c>
      <c r="F8" s="42"/>
      <c r="G8" s="43"/>
      <c r="H8" s="42"/>
      <c r="I8" s="43"/>
      <c r="J8" s="42"/>
      <c r="K8" s="43"/>
      <c r="L8" s="42">
        <v>5</v>
      </c>
      <c r="M8" s="43">
        <v>9</v>
      </c>
      <c r="N8" s="6">
        <f t="shared" si="0"/>
        <v>16</v>
      </c>
      <c r="O8" s="8"/>
      <c r="P8" s="8"/>
    </row>
    <row r="9" spans="1:16" s="2" customFormat="1" ht="16.5">
      <c r="A9" s="42" t="s">
        <v>229</v>
      </c>
      <c r="B9" s="5" t="s">
        <v>230</v>
      </c>
      <c r="C9" s="43" t="s">
        <v>153</v>
      </c>
      <c r="D9" s="42">
        <v>8</v>
      </c>
      <c r="E9" s="43">
        <v>3</v>
      </c>
      <c r="F9" s="42"/>
      <c r="G9" s="43"/>
      <c r="H9" s="42"/>
      <c r="I9" s="43"/>
      <c r="J9" s="42">
        <v>4</v>
      </c>
      <c r="K9" s="43">
        <v>11</v>
      </c>
      <c r="L9" s="42"/>
      <c r="M9" s="43"/>
      <c r="N9" s="6">
        <f t="shared" si="0"/>
        <v>14</v>
      </c>
      <c r="O9" s="8"/>
      <c r="P9" s="8"/>
    </row>
    <row r="10" spans="1:16" s="2" customFormat="1" ht="16.5">
      <c r="A10" s="42" t="s">
        <v>392</v>
      </c>
      <c r="B10" s="5" t="s">
        <v>393</v>
      </c>
      <c r="C10" s="43" t="s">
        <v>183</v>
      </c>
      <c r="D10" s="42"/>
      <c r="E10" s="43"/>
      <c r="F10" s="42"/>
      <c r="G10" s="43"/>
      <c r="H10" s="42"/>
      <c r="I10" s="43"/>
      <c r="J10" s="42"/>
      <c r="K10" s="43"/>
      <c r="L10" s="42">
        <v>3</v>
      </c>
      <c r="M10" s="43">
        <v>14</v>
      </c>
      <c r="N10" s="6">
        <f t="shared" si="0"/>
        <v>14</v>
      </c>
      <c r="O10" s="8"/>
      <c r="P10" s="8"/>
    </row>
    <row r="11" spans="1:16" s="2" customFormat="1" ht="16.5">
      <c r="A11" s="42" t="s">
        <v>312</v>
      </c>
      <c r="B11" s="5" t="s">
        <v>313</v>
      </c>
      <c r="C11" s="43" t="s">
        <v>153</v>
      </c>
      <c r="D11" s="42"/>
      <c r="E11" s="43"/>
      <c r="F11" s="42"/>
      <c r="G11" s="43"/>
      <c r="H11" s="42">
        <v>6</v>
      </c>
      <c r="I11" s="43">
        <v>7</v>
      </c>
      <c r="J11" s="42"/>
      <c r="K11" s="43"/>
      <c r="L11" s="42"/>
      <c r="M11" s="43"/>
      <c r="N11" s="6">
        <f t="shared" si="0"/>
        <v>7</v>
      </c>
      <c r="O11" s="8"/>
      <c r="P11" s="8"/>
    </row>
    <row r="12" spans="1:16" s="2" customFormat="1" ht="16.5">
      <c r="A12" s="42" t="s">
        <v>394</v>
      </c>
      <c r="B12" s="5" t="s">
        <v>395</v>
      </c>
      <c r="C12" s="43" t="s">
        <v>144</v>
      </c>
      <c r="D12" s="42"/>
      <c r="E12" s="43"/>
      <c r="F12" s="42"/>
      <c r="G12" s="43"/>
      <c r="H12" s="42"/>
      <c r="I12" s="43"/>
      <c r="J12" s="42"/>
      <c r="K12" s="43"/>
      <c r="L12" s="42">
        <v>7</v>
      </c>
      <c r="M12" s="43">
        <v>5</v>
      </c>
      <c r="N12" s="6">
        <f t="shared" si="0"/>
        <v>5</v>
      </c>
      <c r="O12" s="8"/>
      <c r="P12" s="8"/>
    </row>
    <row r="13" spans="1:16" s="2" customFormat="1" ht="17.25" thickBot="1">
      <c r="A13" s="44" t="s">
        <v>310</v>
      </c>
      <c r="B13" s="85" t="s">
        <v>311</v>
      </c>
      <c r="C13" s="45" t="s">
        <v>153</v>
      </c>
      <c r="D13" s="44"/>
      <c r="E13" s="45"/>
      <c r="F13" s="44"/>
      <c r="G13" s="45"/>
      <c r="H13" s="44">
        <v>8</v>
      </c>
      <c r="I13" s="45">
        <v>3</v>
      </c>
      <c r="J13" s="44"/>
      <c r="K13" s="45"/>
      <c r="L13" s="44"/>
      <c r="M13" s="45"/>
      <c r="N13" s="6">
        <f t="shared" si="0"/>
        <v>3</v>
      </c>
      <c r="O13" s="8"/>
      <c r="P13" s="8"/>
    </row>
    <row r="14" spans="1:16" ht="15.75" thickBot="1">
      <c r="A14" s="86"/>
      <c r="B14" s="87"/>
      <c r="C14" s="88"/>
      <c r="D14" s="88"/>
    </row>
    <row r="15" spans="1:16" ht="26.25" thickTop="1" thickBot="1">
      <c r="A15" s="86"/>
      <c r="B15" s="87"/>
      <c r="C15" s="88"/>
      <c r="D15" s="88"/>
      <c r="E15" s="258" t="s">
        <v>25</v>
      </c>
      <c r="F15" s="259"/>
      <c r="G15" s="259"/>
      <c r="H15" s="259"/>
      <c r="I15" s="259"/>
      <c r="J15" s="259"/>
      <c r="K15" s="259"/>
      <c r="L15" s="259"/>
      <c r="M15" s="259"/>
      <c r="N15" s="259"/>
      <c r="O15" s="260"/>
    </row>
    <row r="16" spans="1:16" ht="25.5" thickTop="1">
      <c r="A16" s="86"/>
      <c r="B16" s="87"/>
      <c r="C16" s="88"/>
      <c r="D16" s="88"/>
      <c r="E16" s="22"/>
      <c r="F16" s="23"/>
      <c r="G16" s="23"/>
      <c r="H16" s="23"/>
      <c r="I16" s="23"/>
      <c r="J16" s="23"/>
      <c r="K16" s="23"/>
      <c r="L16" s="23"/>
      <c r="M16" s="23"/>
      <c r="N16" s="23"/>
      <c r="O16" s="24"/>
    </row>
    <row r="17" spans="1:15" ht="22.5">
      <c r="A17" s="86"/>
      <c r="B17" s="87"/>
      <c r="C17" s="88"/>
      <c r="D17" s="88"/>
      <c r="E17" s="25"/>
      <c r="F17" s="26" t="s">
        <v>8</v>
      </c>
      <c r="G17" s="249" t="s">
        <v>416</v>
      </c>
      <c r="H17" s="249"/>
      <c r="I17" s="249"/>
      <c r="J17" s="249"/>
      <c r="K17" s="249"/>
      <c r="L17" s="249"/>
      <c r="M17" s="102"/>
      <c r="N17" s="28">
        <v>8</v>
      </c>
      <c r="O17" s="29"/>
    </row>
    <row r="18" spans="1:15" ht="22.5">
      <c r="A18" s="86"/>
      <c r="B18" s="87"/>
      <c r="C18" s="88"/>
      <c r="D18" s="88"/>
      <c r="E18" s="25"/>
      <c r="F18" s="26" t="s">
        <v>10</v>
      </c>
      <c r="G18" s="249" t="s">
        <v>165</v>
      </c>
      <c r="H18" s="249"/>
      <c r="I18" s="249"/>
      <c r="J18" s="249"/>
      <c r="K18" s="249"/>
      <c r="L18" s="249"/>
      <c r="M18" s="102"/>
      <c r="N18" s="28">
        <v>4</v>
      </c>
      <c r="O18" s="29"/>
    </row>
    <row r="19" spans="1:15" ht="22.5">
      <c r="A19" s="86"/>
      <c r="B19" s="87"/>
      <c r="C19" s="88"/>
      <c r="D19" s="88"/>
      <c r="E19" s="25"/>
      <c r="F19" s="26" t="s">
        <v>11</v>
      </c>
      <c r="G19" s="249" t="s">
        <v>210</v>
      </c>
      <c r="H19" s="249"/>
      <c r="I19" s="249"/>
      <c r="J19" s="249"/>
      <c r="K19" s="249"/>
      <c r="L19" s="249"/>
      <c r="M19" s="102"/>
      <c r="N19" s="28">
        <v>3</v>
      </c>
      <c r="O19" s="29"/>
    </row>
    <row r="20" spans="1:15" ht="22.5">
      <c r="A20" s="86"/>
      <c r="B20" s="87"/>
      <c r="C20" s="88"/>
      <c r="D20" s="88"/>
      <c r="E20" s="25"/>
      <c r="F20" s="26" t="s">
        <v>23</v>
      </c>
      <c r="G20" s="249"/>
      <c r="H20" s="249"/>
      <c r="I20" s="249"/>
      <c r="J20" s="249"/>
      <c r="K20" s="249"/>
      <c r="L20" s="249"/>
      <c r="M20" s="102"/>
      <c r="N20" s="28"/>
      <c r="O20" s="29"/>
    </row>
    <row r="21" spans="1:15" ht="22.5">
      <c r="E21" s="25"/>
      <c r="F21" s="26" t="s">
        <v>24</v>
      </c>
      <c r="G21" s="26"/>
      <c r="H21" s="102"/>
      <c r="I21" s="30"/>
      <c r="J21" s="102"/>
      <c r="K21" s="30"/>
      <c r="L21" s="27"/>
      <c r="M21" s="102"/>
      <c r="N21" s="28"/>
      <c r="O21" s="29"/>
    </row>
    <row r="22" spans="1:15" ht="20.25" thickBot="1">
      <c r="E22" s="31"/>
      <c r="F22" s="32"/>
      <c r="G22" s="32"/>
      <c r="H22" s="32"/>
      <c r="I22" s="32"/>
      <c r="J22" s="32"/>
      <c r="K22" s="32"/>
      <c r="L22" s="32"/>
      <c r="M22" s="32"/>
      <c r="N22" s="33"/>
      <c r="O22" s="34"/>
    </row>
    <row r="23" spans="1:15" ht="15.75" thickTop="1"/>
  </sheetData>
  <sortState ref="A4:N13">
    <sortCondition descending="1" ref="N4:N13"/>
  </sortState>
  <mergeCells count="12">
    <mergeCell ref="G18:L18"/>
    <mergeCell ref="G19:L19"/>
    <mergeCell ref="G20:L20"/>
    <mergeCell ref="A1:C2"/>
    <mergeCell ref="D1:E1"/>
    <mergeCell ref="F1:G1"/>
    <mergeCell ref="H1:I1"/>
    <mergeCell ref="D2:E2"/>
    <mergeCell ref="F2:G2"/>
    <mergeCell ref="H2:I2"/>
    <mergeCell ref="E15:O15"/>
    <mergeCell ref="G17:L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26"/>
  <sheetViews>
    <sheetView topLeftCell="A10" workbookViewId="0">
      <selection activeCell="C21" sqref="C21"/>
    </sheetView>
  </sheetViews>
  <sheetFormatPr baseColWidth="10" defaultRowHeight="15"/>
  <cols>
    <col min="1" max="1" width="11.5703125" customWidth="1"/>
    <col min="2" max="2" width="10.85546875" customWidth="1"/>
    <col min="3" max="3" width="28.7109375" customWidth="1"/>
    <col min="4" max="4" width="10.28515625" customWidth="1"/>
    <col min="5" max="5" width="8.85546875" customWidth="1"/>
    <col min="6" max="6" width="10" customWidth="1"/>
    <col min="7" max="7" width="9.140625" customWidth="1"/>
    <col min="8" max="8" width="10.7109375" customWidth="1"/>
    <col min="9" max="9" width="8.5703125" customWidth="1"/>
    <col min="10" max="10" width="14.140625" customWidth="1"/>
    <col min="11" max="11" width="8.42578125" customWidth="1"/>
    <col min="12" max="12" width="9.28515625" customWidth="1"/>
    <col min="13" max="13" width="18.28515625" customWidth="1"/>
    <col min="14" max="14" width="9.28515625" customWidth="1"/>
    <col min="15" max="15" width="9.7109375" customWidth="1"/>
  </cols>
  <sheetData>
    <row r="1" spans="1:18" s="2" customFormat="1" ht="16.5" customHeight="1">
      <c r="A1" s="250" t="s">
        <v>60</v>
      </c>
      <c r="B1" s="251"/>
      <c r="C1" s="252"/>
      <c r="D1" s="261">
        <v>43184</v>
      </c>
      <c r="E1" s="285"/>
      <c r="F1" s="261">
        <v>43219</v>
      </c>
      <c r="G1" s="285"/>
      <c r="H1" s="261">
        <v>43359</v>
      </c>
      <c r="I1" s="285"/>
      <c r="J1" s="261">
        <v>43336</v>
      </c>
      <c r="K1" s="285"/>
      <c r="L1" s="73" t="s">
        <v>1</v>
      </c>
    </row>
    <row r="2" spans="1:18" s="2" customFormat="1" ht="17.25" customHeight="1" thickBot="1">
      <c r="A2" s="253"/>
      <c r="B2" s="254"/>
      <c r="C2" s="255"/>
      <c r="D2" s="286" t="s">
        <v>40</v>
      </c>
      <c r="E2" s="287"/>
      <c r="F2" s="286" t="s">
        <v>88</v>
      </c>
      <c r="G2" s="287"/>
      <c r="H2" s="286" t="s">
        <v>421</v>
      </c>
      <c r="I2" s="287"/>
      <c r="J2" s="286" t="s">
        <v>63</v>
      </c>
      <c r="K2" s="287"/>
      <c r="L2" s="74" t="s">
        <v>2</v>
      </c>
    </row>
    <row r="3" spans="1:18" s="4" customFormat="1" ht="17.25" thickBot="1">
      <c r="A3" s="291" t="s">
        <v>5</v>
      </c>
      <c r="B3" s="292"/>
      <c r="C3" s="293"/>
      <c r="D3" s="105" t="s">
        <v>6</v>
      </c>
      <c r="E3" s="106" t="s">
        <v>1</v>
      </c>
      <c r="F3" s="105" t="s">
        <v>6</v>
      </c>
      <c r="G3" s="106" t="s">
        <v>1</v>
      </c>
      <c r="H3" s="105" t="s">
        <v>6</v>
      </c>
      <c r="I3" s="106" t="s">
        <v>1</v>
      </c>
      <c r="J3" s="105" t="s">
        <v>6</v>
      </c>
      <c r="K3" s="106" t="s">
        <v>1</v>
      </c>
      <c r="L3" s="81" t="s">
        <v>7</v>
      </c>
    </row>
    <row r="4" spans="1:18" s="10" customFormat="1" ht="17.25">
      <c r="A4" s="294" t="s">
        <v>158</v>
      </c>
      <c r="B4" s="295"/>
      <c r="C4" s="296"/>
      <c r="D4" s="150">
        <v>1</v>
      </c>
      <c r="E4" s="50">
        <v>20</v>
      </c>
      <c r="F4" s="150">
        <v>1</v>
      </c>
      <c r="G4" s="50">
        <v>20</v>
      </c>
      <c r="H4" s="108">
        <v>2</v>
      </c>
      <c r="I4" s="50">
        <v>17</v>
      </c>
      <c r="J4" s="108">
        <v>1</v>
      </c>
      <c r="K4" s="50">
        <v>20</v>
      </c>
      <c r="L4" s="78">
        <f>E4+G4+I4+K4</f>
        <v>77</v>
      </c>
      <c r="M4" s="210"/>
      <c r="N4" s="210"/>
      <c r="O4" s="13"/>
      <c r="P4" s="13"/>
      <c r="Q4" s="14"/>
      <c r="R4" s="14"/>
    </row>
    <row r="5" spans="1:18" s="10" customFormat="1" ht="17.25">
      <c r="A5" s="276" t="s">
        <v>122</v>
      </c>
      <c r="B5" s="277"/>
      <c r="C5" s="278"/>
      <c r="D5" s="114">
        <v>2</v>
      </c>
      <c r="E5" s="43">
        <v>17</v>
      </c>
      <c r="F5" s="114">
        <v>2</v>
      </c>
      <c r="G5" s="43">
        <v>17</v>
      </c>
      <c r="H5" s="42">
        <v>1</v>
      </c>
      <c r="I5" s="43">
        <v>20</v>
      </c>
      <c r="J5" s="42">
        <v>3</v>
      </c>
      <c r="K5" s="43">
        <v>14</v>
      </c>
      <c r="L5" s="78">
        <f t="shared" ref="L5:L16" si="0">E5+G5+I5+K5</f>
        <v>68</v>
      </c>
      <c r="M5" s="210"/>
      <c r="N5" s="210"/>
      <c r="O5" s="13"/>
      <c r="P5" s="13"/>
      <c r="Q5" s="14"/>
      <c r="R5" s="14"/>
    </row>
    <row r="6" spans="1:18" s="10" customFormat="1" ht="17.25">
      <c r="A6" s="276" t="s">
        <v>96</v>
      </c>
      <c r="B6" s="277"/>
      <c r="C6" s="278"/>
      <c r="D6" s="114">
        <v>4</v>
      </c>
      <c r="E6" s="43">
        <v>11</v>
      </c>
      <c r="F6" s="114">
        <v>3</v>
      </c>
      <c r="G6" s="43">
        <v>14</v>
      </c>
      <c r="H6" s="42">
        <v>5</v>
      </c>
      <c r="I6" s="43">
        <v>9</v>
      </c>
      <c r="J6" s="42">
        <v>2</v>
      </c>
      <c r="K6" s="43">
        <v>17</v>
      </c>
      <c r="L6" s="78">
        <f t="shared" si="0"/>
        <v>51</v>
      </c>
      <c r="M6" s="210"/>
      <c r="N6" s="210"/>
      <c r="O6" s="13"/>
      <c r="P6" s="13"/>
      <c r="Q6" s="14"/>
      <c r="R6" s="14"/>
    </row>
    <row r="7" spans="1:18" s="10" customFormat="1" ht="17.25">
      <c r="A7" s="276" t="s">
        <v>165</v>
      </c>
      <c r="B7" s="277"/>
      <c r="C7" s="278"/>
      <c r="D7" s="114">
        <v>5</v>
      </c>
      <c r="E7" s="43">
        <v>9</v>
      </c>
      <c r="F7" s="114">
        <v>5</v>
      </c>
      <c r="G7" s="43">
        <v>9</v>
      </c>
      <c r="H7" s="42">
        <v>4</v>
      </c>
      <c r="I7" s="43">
        <v>11</v>
      </c>
      <c r="J7" s="42">
        <v>4</v>
      </c>
      <c r="K7" s="43">
        <v>11</v>
      </c>
      <c r="L7" s="78">
        <f t="shared" si="0"/>
        <v>40</v>
      </c>
      <c r="M7" s="210"/>
      <c r="N7" s="210"/>
      <c r="O7" s="13"/>
      <c r="P7" s="13"/>
      <c r="Q7" s="14"/>
      <c r="R7" s="14"/>
    </row>
    <row r="8" spans="1:18" s="10" customFormat="1" ht="17.25">
      <c r="A8" s="276" t="s">
        <v>167</v>
      </c>
      <c r="B8" s="277"/>
      <c r="C8" s="278"/>
      <c r="D8" s="114">
        <v>3</v>
      </c>
      <c r="E8" s="43">
        <v>14</v>
      </c>
      <c r="F8" s="155">
        <v>8</v>
      </c>
      <c r="G8" s="43">
        <v>3</v>
      </c>
      <c r="H8" s="109">
        <v>3</v>
      </c>
      <c r="I8" s="43">
        <v>14</v>
      </c>
      <c r="J8" s="109"/>
      <c r="K8" s="43"/>
      <c r="L8" s="78">
        <f t="shared" ref="L8" si="1">E8+G8+I8+K8</f>
        <v>31</v>
      </c>
      <c r="M8" s="210"/>
      <c r="N8" s="210"/>
      <c r="O8" s="13"/>
      <c r="P8" s="13"/>
      <c r="Q8" s="14"/>
      <c r="R8" s="14"/>
    </row>
    <row r="9" spans="1:18" s="10" customFormat="1" ht="17.25">
      <c r="A9" s="276" t="s">
        <v>112</v>
      </c>
      <c r="B9" s="277"/>
      <c r="C9" s="278"/>
      <c r="D9" s="114">
        <v>6</v>
      </c>
      <c r="E9" s="43">
        <v>7</v>
      </c>
      <c r="F9" s="114">
        <v>4</v>
      </c>
      <c r="G9" s="43">
        <v>11</v>
      </c>
      <c r="H9" s="42"/>
      <c r="I9" s="43"/>
      <c r="J9" s="42"/>
      <c r="K9" s="43"/>
      <c r="L9" s="78">
        <f t="shared" si="0"/>
        <v>18</v>
      </c>
      <c r="M9" s="210"/>
      <c r="N9" s="210"/>
      <c r="O9" s="13"/>
      <c r="P9" s="13"/>
      <c r="Q9" s="14"/>
      <c r="R9" s="14"/>
    </row>
    <row r="10" spans="1:18" s="10" customFormat="1" ht="17.25">
      <c r="A10" s="276" t="s">
        <v>183</v>
      </c>
      <c r="B10" s="277"/>
      <c r="C10" s="278"/>
      <c r="D10" s="114">
        <v>7</v>
      </c>
      <c r="E10" s="43">
        <v>5</v>
      </c>
      <c r="F10" s="114">
        <v>7</v>
      </c>
      <c r="G10" s="43">
        <v>5</v>
      </c>
      <c r="H10" s="42"/>
      <c r="I10" s="43"/>
      <c r="J10" s="42">
        <v>6</v>
      </c>
      <c r="K10" s="43">
        <v>7</v>
      </c>
      <c r="L10" s="78">
        <f t="shared" si="0"/>
        <v>17</v>
      </c>
      <c r="M10" s="210"/>
      <c r="N10" s="210"/>
      <c r="O10" s="13"/>
      <c r="P10" s="13"/>
      <c r="Q10" s="14"/>
      <c r="R10" s="14"/>
    </row>
    <row r="11" spans="1:18" s="10" customFormat="1" ht="16.5">
      <c r="A11" s="279" t="s">
        <v>197</v>
      </c>
      <c r="B11" s="280"/>
      <c r="C11" s="281"/>
      <c r="D11" s="42"/>
      <c r="E11" s="43"/>
      <c r="F11" s="42"/>
      <c r="G11" s="43"/>
      <c r="H11" s="42"/>
      <c r="I11" s="43"/>
      <c r="J11" s="42">
        <v>5</v>
      </c>
      <c r="K11" s="43">
        <v>9</v>
      </c>
      <c r="L11" s="78">
        <f t="shared" ref="L11" si="2">E11+G11+I11+K11</f>
        <v>9</v>
      </c>
      <c r="N11" s="16"/>
      <c r="O11" s="13"/>
      <c r="P11" s="13"/>
      <c r="Q11" s="14"/>
      <c r="R11" s="14"/>
    </row>
    <row r="12" spans="1:18" s="10" customFormat="1" ht="17.25">
      <c r="A12" s="282" t="s">
        <v>260</v>
      </c>
      <c r="B12" s="283"/>
      <c r="C12" s="284"/>
      <c r="D12" s="42"/>
      <c r="E12" s="43"/>
      <c r="F12" s="114">
        <v>6</v>
      </c>
      <c r="G12" s="43">
        <v>3</v>
      </c>
      <c r="H12" s="42"/>
      <c r="I12" s="43"/>
      <c r="J12" s="42">
        <v>7</v>
      </c>
      <c r="K12" s="43">
        <v>5</v>
      </c>
      <c r="L12" s="78">
        <f t="shared" si="0"/>
        <v>8</v>
      </c>
      <c r="M12" s="210"/>
      <c r="N12" s="210"/>
    </row>
    <row r="13" spans="1:18" s="10" customFormat="1" ht="16.5">
      <c r="A13" s="279" t="s">
        <v>100</v>
      </c>
      <c r="B13" s="280"/>
      <c r="C13" s="281"/>
      <c r="D13" s="95"/>
      <c r="E13" s="97"/>
      <c r="F13" s="95"/>
      <c r="G13" s="97"/>
      <c r="H13" s="95">
        <v>6</v>
      </c>
      <c r="I13" s="97">
        <v>7</v>
      </c>
      <c r="J13" s="95"/>
      <c r="K13" s="97"/>
      <c r="L13" s="78">
        <f t="shared" ref="L13:L14" si="3">E13+G13+I13+K13</f>
        <v>7</v>
      </c>
      <c r="N13" s="16"/>
      <c r="O13" s="13"/>
      <c r="P13" s="13"/>
      <c r="Q13" s="14"/>
      <c r="R13" s="14"/>
    </row>
    <row r="14" spans="1:18" s="10" customFormat="1" ht="16.5">
      <c r="A14" s="279" t="s">
        <v>118</v>
      </c>
      <c r="B14" s="280"/>
      <c r="C14" s="281"/>
      <c r="D14" s="95"/>
      <c r="E14" s="97"/>
      <c r="F14" s="95"/>
      <c r="G14" s="97"/>
      <c r="H14" s="95">
        <v>7</v>
      </c>
      <c r="I14" s="97">
        <v>5</v>
      </c>
      <c r="J14" s="95"/>
      <c r="K14" s="97"/>
      <c r="L14" s="78">
        <f t="shared" si="3"/>
        <v>5</v>
      </c>
      <c r="N14" s="16"/>
      <c r="O14" s="13"/>
      <c r="P14" s="13"/>
      <c r="Q14" s="14"/>
      <c r="R14" s="14"/>
    </row>
    <row r="15" spans="1:18" s="10" customFormat="1" ht="16.5">
      <c r="A15" s="279" t="s">
        <v>213</v>
      </c>
      <c r="B15" s="280"/>
      <c r="C15" s="281"/>
      <c r="D15" s="42"/>
      <c r="E15" s="43"/>
      <c r="F15" s="42"/>
      <c r="G15" s="43"/>
      <c r="H15" s="42"/>
      <c r="I15" s="43"/>
      <c r="J15" s="42">
        <v>8</v>
      </c>
      <c r="K15" s="43">
        <v>3</v>
      </c>
      <c r="L15" s="78">
        <f t="shared" si="0"/>
        <v>3</v>
      </c>
      <c r="N15" s="16"/>
      <c r="O15" s="13"/>
      <c r="P15" s="13"/>
      <c r="Q15" s="14"/>
      <c r="R15" s="14"/>
    </row>
    <row r="16" spans="1:18" s="10" customFormat="1" ht="17.25" thickBot="1">
      <c r="A16" s="288" t="s">
        <v>135</v>
      </c>
      <c r="B16" s="289"/>
      <c r="C16" s="290"/>
      <c r="D16" s="44"/>
      <c r="E16" s="45"/>
      <c r="F16" s="44"/>
      <c r="G16" s="45"/>
      <c r="H16" s="44">
        <v>8</v>
      </c>
      <c r="I16" s="45">
        <v>3</v>
      </c>
      <c r="J16" s="44"/>
      <c r="K16" s="45"/>
      <c r="L16" s="78">
        <f t="shared" si="0"/>
        <v>3</v>
      </c>
      <c r="N16" s="16"/>
      <c r="O16" s="13"/>
      <c r="P16" s="13"/>
      <c r="Q16" s="14"/>
      <c r="R16" s="14"/>
    </row>
    <row r="17" spans="4:12" ht="15.75" thickBot="1"/>
    <row r="18" spans="4:12" ht="26.25" thickTop="1" thickBot="1">
      <c r="D18" s="258" t="s">
        <v>25</v>
      </c>
      <c r="E18" s="259"/>
      <c r="F18" s="259"/>
      <c r="G18" s="259"/>
      <c r="H18" s="259"/>
      <c r="I18" s="259"/>
      <c r="J18" s="259"/>
      <c r="K18" s="259"/>
      <c r="L18" s="260"/>
    </row>
    <row r="19" spans="4:12" ht="25.5" thickTop="1">
      <c r="D19" s="22"/>
      <c r="E19" s="23"/>
      <c r="F19" s="23"/>
      <c r="G19" s="23"/>
      <c r="H19" s="23"/>
      <c r="I19" s="23"/>
      <c r="J19" s="23"/>
      <c r="K19" s="23"/>
      <c r="L19" s="24"/>
    </row>
    <row r="20" spans="4:12" ht="22.5">
      <c r="D20" s="25"/>
      <c r="E20" s="26" t="s">
        <v>8</v>
      </c>
      <c r="F20" s="26"/>
      <c r="G20" s="238" t="s">
        <v>158</v>
      </c>
      <c r="H20" s="239"/>
      <c r="I20" s="27"/>
      <c r="J20" s="237">
        <v>5</v>
      </c>
      <c r="K20" s="28"/>
      <c r="L20" s="29"/>
    </row>
    <row r="21" spans="4:12" ht="22.5">
      <c r="D21" s="25"/>
      <c r="E21" s="26" t="s">
        <v>10</v>
      </c>
      <c r="F21" s="26"/>
      <c r="G21" s="238" t="s">
        <v>144</v>
      </c>
      <c r="H21" s="30"/>
      <c r="I21" s="27"/>
      <c r="J21" s="237">
        <v>4</v>
      </c>
      <c r="K21" s="28"/>
      <c r="L21" s="29"/>
    </row>
    <row r="22" spans="4:12" ht="22.5">
      <c r="D22" s="25"/>
      <c r="E22" s="26" t="s">
        <v>11</v>
      </c>
      <c r="F22" s="26"/>
      <c r="G22" s="238" t="s">
        <v>96</v>
      </c>
      <c r="H22" s="30"/>
      <c r="I22" s="27"/>
      <c r="J22" s="237">
        <v>3</v>
      </c>
      <c r="K22" s="28"/>
      <c r="L22" s="29"/>
    </row>
    <row r="23" spans="4:12" ht="22.5">
      <c r="D23" s="25"/>
      <c r="E23" s="26" t="s">
        <v>23</v>
      </c>
      <c r="F23" s="26"/>
      <c r="G23" s="238" t="s">
        <v>165</v>
      </c>
      <c r="H23" s="30"/>
      <c r="I23" s="27"/>
      <c r="J23" s="237">
        <v>2</v>
      </c>
      <c r="K23" s="28"/>
      <c r="L23" s="29"/>
    </row>
    <row r="24" spans="4:12" ht="22.5">
      <c r="D24" s="25"/>
      <c r="E24" s="26" t="s">
        <v>24</v>
      </c>
      <c r="F24" s="26"/>
      <c r="G24" s="238" t="s">
        <v>167</v>
      </c>
      <c r="H24" s="30"/>
      <c r="I24" s="27"/>
      <c r="J24" s="237">
        <v>1</v>
      </c>
      <c r="K24" s="28"/>
      <c r="L24" s="29"/>
    </row>
    <row r="25" spans="4:12" ht="20.25" thickBot="1">
      <c r="D25" s="31"/>
      <c r="E25" s="32"/>
      <c r="F25" s="32"/>
      <c r="G25" s="32"/>
      <c r="H25" s="32"/>
      <c r="I25" s="32"/>
      <c r="J25" s="32"/>
      <c r="K25" s="33"/>
      <c r="L25" s="34"/>
    </row>
    <row r="26" spans="4:12" ht="15.75" thickTop="1"/>
  </sheetData>
  <mergeCells count="24">
    <mergeCell ref="A5:C5"/>
    <mergeCell ref="A7:C7"/>
    <mergeCell ref="A9:C9"/>
    <mergeCell ref="A15:C15"/>
    <mergeCell ref="A6:C6"/>
    <mergeCell ref="A11:C11"/>
    <mergeCell ref="D18:L18"/>
    <mergeCell ref="A1:C2"/>
    <mergeCell ref="D1:E1"/>
    <mergeCell ref="F1:G1"/>
    <mergeCell ref="H1:I1"/>
    <mergeCell ref="J1:K1"/>
    <mergeCell ref="D2:E2"/>
    <mergeCell ref="F2:G2"/>
    <mergeCell ref="H2:I2"/>
    <mergeCell ref="J2:K2"/>
    <mergeCell ref="A16:C16"/>
    <mergeCell ref="A3:C3"/>
    <mergeCell ref="A4:C4"/>
    <mergeCell ref="A8:C8"/>
    <mergeCell ref="A13:C13"/>
    <mergeCell ref="A14:C14"/>
    <mergeCell ref="A10:C10"/>
    <mergeCell ref="A12:C1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9"/>
  <sheetViews>
    <sheetView topLeftCell="A10" zoomScaleNormal="100" workbookViewId="0">
      <selection activeCell="O11" sqref="O11"/>
    </sheetView>
  </sheetViews>
  <sheetFormatPr baseColWidth="10" defaultRowHeight="15"/>
  <cols>
    <col min="1" max="1" width="24.7109375" customWidth="1"/>
  </cols>
  <sheetData>
    <row r="1" spans="1:13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1">
      <c r="A2" s="244" t="s">
        <v>18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</row>
    <row r="3" spans="1:13" ht="23.25">
      <c r="A3" s="240" t="s">
        <v>19</v>
      </c>
      <c r="B3" s="241" t="s">
        <v>44</v>
      </c>
      <c r="C3" s="241" t="s">
        <v>45</v>
      </c>
      <c r="D3" s="241" t="s">
        <v>46</v>
      </c>
      <c r="E3" s="241" t="s">
        <v>47</v>
      </c>
      <c r="F3" s="241" t="s">
        <v>48</v>
      </c>
      <c r="G3" s="241" t="s">
        <v>49</v>
      </c>
      <c r="H3" s="241" t="s">
        <v>50</v>
      </c>
      <c r="I3" s="241" t="s">
        <v>66</v>
      </c>
      <c r="J3" s="241" t="s">
        <v>51</v>
      </c>
      <c r="K3" s="241" t="s">
        <v>52</v>
      </c>
      <c r="L3" s="241" t="s">
        <v>53</v>
      </c>
      <c r="M3" s="243" t="s">
        <v>20</v>
      </c>
    </row>
    <row r="4" spans="1:13" ht="19.5">
      <c r="A4" s="18" t="s">
        <v>417</v>
      </c>
      <c r="B4" s="19"/>
      <c r="C4" s="19">
        <v>5</v>
      </c>
      <c r="D4" s="19">
        <v>9</v>
      </c>
      <c r="E4" s="19">
        <v>3</v>
      </c>
      <c r="F4" s="19">
        <v>5</v>
      </c>
      <c r="G4" s="19">
        <v>7</v>
      </c>
      <c r="H4" s="19">
        <v>9</v>
      </c>
      <c r="I4" s="19">
        <v>8</v>
      </c>
      <c r="J4" s="19">
        <v>3</v>
      </c>
      <c r="K4" s="19">
        <v>8</v>
      </c>
      <c r="L4" s="19">
        <v>4</v>
      </c>
      <c r="M4" s="242">
        <f t="shared" ref="M4:M18" si="0">B4++C4+D4+E4+F4+G4+H4+I4+J4+K4+L4</f>
        <v>61</v>
      </c>
    </row>
    <row r="5" spans="1:13" ht="19.5">
      <c r="A5" s="18" t="s">
        <v>418</v>
      </c>
      <c r="B5" s="19">
        <v>12</v>
      </c>
      <c r="C5" s="19">
        <v>6</v>
      </c>
      <c r="D5" s="19"/>
      <c r="E5" s="19"/>
      <c r="F5" s="19"/>
      <c r="G5" s="19"/>
      <c r="H5" s="19"/>
      <c r="I5" s="19"/>
      <c r="J5" s="19"/>
      <c r="K5" s="19"/>
      <c r="L5" s="19"/>
      <c r="M5" s="242">
        <f t="shared" si="0"/>
        <v>18</v>
      </c>
    </row>
    <row r="6" spans="1:13" ht="19.5">
      <c r="A6" s="20" t="s">
        <v>13</v>
      </c>
      <c r="B6" s="19">
        <v>2</v>
      </c>
      <c r="C6" s="19"/>
      <c r="D6" s="19"/>
      <c r="E6" s="19"/>
      <c r="F6" s="19"/>
      <c r="G6" s="19">
        <v>2</v>
      </c>
      <c r="H6" s="19"/>
      <c r="I6" s="19">
        <v>5</v>
      </c>
      <c r="J6" s="19">
        <v>4</v>
      </c>
      <c r="K6" s="19"/>
      <c r="L6" s="19">
        <v>5</v>
      </c>
      <c r="M6" s="242">
        <f t="shared" si="0"/>
        <v>18</v>
      </c>
    </row>
    <row r="7" spans="1:13" ht="19.5">
      <c r="A7" s="18" t="s">
        <v>419</v>
      </c>
      <c r="B7" s="19"/>
      <c r="C7" s="19"/>
      <c r="D7" s="19">
        <v>2</v>
      </c>
      <c r="E7" s="19">
        <v>4</v>
      </c>
      <c r="F7" s="19"/>
      <c r="G7" s="19"/>
      <c r="H7" s="19"/>
      <c r="I7" s="19"/>
      <c r="J7" s="19">
        <v>5</v>
      </c>
      <c r="K7" s="19"/>
      <c r="L7" s="19"/>
      <c r="M7" s="242">
        <f t="shared" si="0"/>
        <v>11</v>
      </c>
    </row>
    <row r="8" spans="1:13" ht="19.5">
      <c r="A8" s="18" t="s">
        <v>12</v>
      </c>
      <c r="B8" s="19"/>
      <c r="C8" s="19"/>
      <c r="D8" s="19">
        <v>3</v>
      </c>
      <c r="E8" s="19"/>
      <c r="F8" s="19"/>
      <c r="G8" s="19">
        <v>1</v>
      </c>
      <c r="H8" s="19"/>
      <c r="I8" s="19"/>
      <c r="J8" s="19"/>
      <c r="K8" s="19">
        <v>4</v>
      </c>
      <c r="L8" s="19">
        <v>2</v>
      </c>
      <c r="M8" s="242">
        <f t="shared" si="0"/>
        <v>10</v>
      </c>
    </row>
    <row r="9" spans="1:13" ht="19.5">
      <c r="A9" s="18" t="s">
        <v>17</v>
      </c>
      <c r="B9" s="19"/>
      <c r="C9" s="19"/>
      <c r="D9" s="19"/>
      <c r="E9" s="19"/>
      <c r="F9" s="19"/>
      <c r="G9" s="19"/>
      <c r="H9" s="19">
        <v>1</v>
      </c>
      <c r="I9" s="19">
        <v>2</v>
      </c>
      <c r="J9" s="19"/>
      <c r="K9" s="19">
        <v>3</v>
      </c>
      <c r="L9" s="19">
        <v>3</v>
      </c>
      <c r="M9" s="242">
        <f t="shared" si="0"/>
        <v>9</v>
      </c>
    </row>
    <row r="10" spans="1:13" ht="19.5">
      <c r="A10" s="18" t="s">
        <v>16</v>
      </c>
      <c r="B10" s="19"/>
      <c r="C10" s="19"/>
      <c r="D10" s="19"/>
      <c r="E10" s="19"/>
      <c r="F10" s="19"/>
      <c r="G10" s="19">
        <v>5</v>
      </c>
      <c r="H10" s="19"/>
      <c r="I10" s="19"/>
      <c r="J10" s="19">
        <v>2</v>
      </c>
      <c r="K10" s="19"/>
      <c r="L10" s="19"/>
      <c r="M10" s="242">
        <f t="shared" si="0"/>
        <v>7</v>
      </c>
    </row>
    <row r="11" spans="1:13" ht="19.5">
      <c r="A11" s="18" t="s">
        <v>420</v>
      </c>
      <c r="B11" s="19"/>
      <c r="C11" s="19"/>
      <c r="D11" s="19"/>
      <c r="E11" s="19">
        <v>6</v>
      </c>
      <c r="F11" s="19"/>
      <c r="G11" s="19"/>
      <c r="H11" s="19"/>
      <c r="I11" s="19"/>
      <c r="J11" s="19"/>
      <c r="K11" s="19"/>
      <c r="L11" s="19">
        <v>1</v>
      </c>
      <c r="M11" s="242">
        <f t="shared" si="0"/>
        <v>7</v>
      </c>
    </row>
    <row r="12" spans="1:13" ht="19.5">
      <c r="A12" s="18" t="s">
        <v>67</v>
      </c>
      <c r="B12" s="19"/>
      <c r="C12" s="19"/>
      <c r="D12" s="19"/>
      <c r="E12" s="19"/>
      <c r="F12" s="19">
        <v>5</v>
      </c>
      <c r="G12" s="19"/>
      <c r="H12" s="19"/>
      <c r="I12" s="19"/>
      <c r="J12" s="19"/>
      <c r="K12" s="19"/>
      <c r="L12" s="19"/>
      <c r="M12" s="242">
        <f t="shared" si="0"/>
        <v>5</v>
      </c>
    </row>
    <row r="13" spans="1:13" ht="19.5">
      <c r="A13" s="18" t="s">
        <v>68</v>
      </c>
      <c r="B13" s="19"/>
      <c r="C13" s="19"/>
      <c r="D13" s="19"/>
      <c r="E13" s="19"/>
      <c r="F13" s="19"/>
      <c r="G13" s="19"/>
      <c r="H13" s="19">
        <v>5</v>
      </c>
      <c r="I13" s="19"/>
      <c r="J13" s="19"/>
      <c r="K13" s="19"/>
      <c r="L13" s="19"/>
      <c r="M13" s="242">
        <f t="shared" si="0"/>
        <v>5</v>
      </c>
    </row>
    <row r="14" spans="1:13" ht="19.5">
      <c r="A14" s="18" t="s">
        <v>9</v>
      </c>
      <c r="B14" s="19">
        <v>1</v>
      </c>
      <c r="C14" s="19">
        <v>3</v>
      </c>
      <c r="D14" s="19"/>
      <c r="E14" s="19"/>
      <c r="F14" s="19"/>
      <c r="G14" s="19"/>
      <c r="H14" s="19"/>
      <c r="I14" s="19"/>
      <c r="J14" s="19"/>
      <c r="K14" s="19"/>
      <c r="L14" s="19"/>
      <c r="M14" s="242">
        <f t="shared" si="0"/>
        <v>4</v>
      </c>
    </row>
    <row r="15" spans="1:13" ht="19.5">
      <c r="A15" s="18" t="s">
        <v>21</v>
      </c>
      <c r="B15" s="19"/>
      <c r="C15" s="19"/>
      <c r="D15" s="19"/>
      <c r="E15" s="19"/>
      <c r="F15" s="19">
        <v>3</v>
      </c>
      <c r="G15" s="19"/>
      <c r="H15" s="19"/>
      <c r="I15" s="19"/>
      <c r="J15" s="19"/>
      <c r="K15" s="19"/>
      <c r="L15" s="19"/>
      <c r="M15" s="242">
        <f t="shared" si="0"/>
        <v>3</v>
      </c>
    </row>
    <row r="16" spans="1:13" ht="19.5">
      <c r="A16" s="18" t="s">
        <v>22</v>
      </c>
      <c r="B16" s="19"/>
      <c r="C16" s="19"/>
      <c r="D16" s="19"/>
      <c r="E16" s="19"/>
      <c r="F16" s="19">
        <v>2</v>
      </c>
      <c r="G16" s="19"/>
      <c r="H16" s="19"/>
      <c r="I16" s="19"/>
      <c r="J16" s="19"/>
      <c r="K16" s="19"/>
      <c r="L16" s="19"/>
      <c r="M16" s="242">
        <f t="shared" si="0"/>
        <v>2</v>
      </c>
    </row>
    <row r="17" spans="1:13" ht="19.5">
      <c r="A17" s="18" t="s">
        <v>15</v>
      </c>
      <c r="B17" s="19"/>
      <c r="C17" s="19"/>
      <c r="D17" s="19">
        <v>1</v>
      </c>
      <c r="E17" s="19"/>
      <c r="F17" s="19"/>
      <c r="G17" s="19"/>
      <c r="H17" s="19"/>
      <c r="I17" s="19"/>
      <c r="J17" s="19"/>
      <c r="K17" s="19"/>
      <c r="L17" s="19"/>
      <c r="M17" s="242">
        <f t="shared" si="0"/>
        <v>1</v>
      </c>
    </row>
    <row r="18" spans="1:13" ht="19.5">
      <c r="A18" s="18" t="s">
        <v>14</v>
      </c>
      <c r="B18" s="19"/>
      <c r="C18" s="19">
        <v>1</v>
      </c>
      <c r="D18" s="19"/>
      <c r="E18" s="19"/>
      <c r="F18" s="19"/>
      <c r="G18" s="19"/>
      <c r="H18" s="19"/>
      <c r="I18" s="19"/>
      <c r="J18" s="19"/>
      <c r="K18" s="19"/>
      <c r="L18" s="19"/>
      <c r="M18" s="242">
        <f t="shared" si="0"/>
        <v>1</v>
      </c>
    </row>
    <row r="19" spans="1:13" ht="19.5" customHeight="1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242"/>
    </row>
  </sheetData>
  <sortState ref="A4:M23">
    <sortCondition descending="1" ref="M4:M23"/>
  </sortState>
  <pageMargins left="0.70866141732283472" right="0.70866141732283472" top="0.74803149606299213" bottom="0.74803149606299213" header="0.31496062992125984" footer="0.31496062992125984"/>
  <pageSetup paperSize="9" orientation="landscape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F24"/>
  <sheetViews>
    <sheetView workbookViewId="0">
      <selection activeCell="D2" sqref="D2:D8"/>
    </sheetView>
  </sheetViews>
  <sheetFormatPr baseColWidth="10" defaultRowHeight="15"/>
  <cols>
    <col min="4" max="4" width="23.85546875" style="111" bestFit="1" customWidth="1"/>
  </cols>
  <sheetData>
    <row r="2" spans="1:6">
      <c r="A2">
        <v>1</v>
      </c>
      <c r="B2" t="s">
        <v>156</v>
      </c>
      <c r="C2" t="s">
        <v>157</v>
      </c>
      <c r="D2" s="111" t="s">
        <v>158</v>
      </c>
      <c r="E2">
        <v>20</v>
      </c>
      <c r="F2">
        <v>51</v>
      </c>
    </row>
    <row r="3" spans="1:6">
      <c r="A3">
        <v>3</v>
      </c>
      <c r="B3" t="s">
        <v>161</v>
      </c>
      <c r="C3" t="s">
        <v>162</v>
      </c>
      <c r="D3" s="111" t="s">
        <v>122</v>
      </c>
      <c r="E3">
        <v>14</v>
      </c>
      <c r="F3">
        <v>41</v>
      </c>
    </row>
    <row r="4" spans="1:6">
      <c r="A4">
        <v>1</v>
      </c>
      <c r="B4" t="s">
        <v>171</v>
      </c>
      <c r="C4" t="s">
        <v>172</v>
      </c>
      <c r="D4" s="111" t="s">
        <v>167</v>
      </c>
      <c r="E4">
        <v>20</v>
      </c>
      <c r="F4">
        <v>20</v>
      </c>
    </row>
    <row r="5" spans="1:6">
      <c r="A5">
        <v>2</v>
      </c>
      <c r="B5" t="s">
        <v>163</v>
      </c>
      <c r="C5" t="s">
        <v>173</v>
      </c>
      <c r="D5" s="111" t="s">
        <v>96</v>
      </c>
      <c r="E5">
        <v>17</v>
      </c>
      <c r="F5">
        <v>17</v>
      </c>
    </row>
    <row r="6" spans="1:6">
      <c r="A6">
        <v>7</v>
      </c>
      <c r="B6" t="s">
        <v>180</v>
      </c>
      <c r="C6" t="s">
        <v>181</v>
      </c>
      <c r="D6" s="111" t="s">
        <v>165</v>
      </c>
      <c r="E6">
        <v>5</v>
      </c>
      <c r="F6">
        <v>10</v>
      </c>
    </row>
    <row r="7" spans="1:6">
      <c r="A7">
        <v>5</v>
      </c>
      <c r="B7" t="s">
        <v>177</v>
      </c>
      <c r="C7" t="s">
        <v>178</v>
      </c>
      <c r="D7" s="111" t="s">
        <v>170</v>
      </c>
      <c r="E7">
        <v>9</v>
      </c>
      <c r="F7">
        <v>9</v>
      </c>
    </row>
    <row r="8" spans="1:6">
      <c r="A8">
        <v>8</v>
      </c>
      <c r="B8" t="s">
        <v>182</v>
      </c>
      <c r="C8" t="s">
        <v>104</v>
      </c>
      <c r="D8" s="111" t="s">
        <v>183</v>
      </c>
      <c r="E8">
        <v>3</v>
      </c>
      <c r="F8">
        <v>3</v>
      </c>
    </row>
    <row r="9" spans="1:6">
      <c r="A9">
        <v>2</v>
      </c>
      <c r="B9" t="s">
        <v>159</v>
      </c>
      <c r="C9" t="s">
        <v>160</v>
      </c>
      <c r="D9" s="111" t="s">
        <v>158</v>
      </c>
    </row>
    <row r="10" spans="1:6">
      <c r="A10">
        <v>3</v>
      </c>
      <c r="B10" t="s">
        <v>169</v>
      </c>
      <c r="C10" t="s">
        <v>174</v>
      </c>
      <c r="D10" s="111" t="s">
        <v>158</v>
      </c>
      <c r="E10">
        <v>14</v>
      </c>
    </row>
    <row r="11" spans="1:6">
      <c r="A11">
        <v>4</v>
      </c>
      <c r="B11" t="s">
        <v>175</v>
      </c>
      <c r="C11" t="s">
        <v>176</v>
      </c>
      <c r="D11" s="111" t="s">
        <v>158</v>
      </c>
    </row>
    <row r="12" spans="1:6">
      <c r="A12">
        <v>6</v>
      </c>
      <c r="B12" t="s">
        <v>179</v>
      </c>
      <c r="C12" t="s">
        <v>166</v>
      </c>
      <c r="D12" s="111" t="s">
        <v>122</v>
      </c>
      <c r="E12">
        <v>7</v>
      </c>
    </row>
    <row r="13" spans="1:6">
      <c r="A13">
        <v>1</v>
      </c>
      <c r="B13" t="s">
        <v>185</v>
      </c>
      <c r="C13" t="s">
        <v>186</v>
      </c>
      <c r="D13" s="111" t="s">
        <v>122</v>
      </c>
      <c r="E13">
        <v>20</v>
      </c>
    </row>
    <row r="14" spans="1:6">
      <c r="A14">
        <v>2</v>
      </c>
      <c r="B14" t="s">
        <v>184</v>
      </c>
      <c r="C14" t="s">
        <v>187</v>
      </c>
      <c r="D14" s="111" t="s">
        <v>158</v>
      </c>
      <c r="E14">
        <v>17</v>
      </c>
    </row>
    <row r="15" spans="1:6">
      <c r="A15">
        <v>3</v>
      </c>
      <c r="B15" t="s">
        <v>188</v>
      </c>
      <c r="C15" t="s">
        <v>189</v>
      </c>
      <c r="D15" s="111" t="s">
        <v>158</v>
      </c>
    </row>
    <row r="16" spans="1:6">
      <c r="A16">
        <v>4</v>
      </c>
      <c r="B16" t="s">
        <v>190</v>
      </c>
      <c r="C16" t="s">
        <v>168</v>
      </c>
      <c r="D16" s="111" t="s">
        <v>158</v>
      </c>
    </row>
    <row r="17" spans="1:5">
      <c r="A17">
        <v>5</v>
      </c>
      <c r="B17" t="s">
        <v>191</v>
      </c>
      <c r="C17" t="s">
        <v>164</v>
      </c>
      <c r="D17" s="111" t="s">
        <v>122</v>
      </c>
    </row>
    <row r="18" spans="1:5">
      <c r="A18">
        <v>6</v>
      </c>
      <c r="B18" t="s">
        <v>179</v>
      </c>
      <c r="C18" t="s">
        <v>124</v>
      </c>
      <c r="D18" s="111" t="s">
        <v>122</v>
      </c>
    </row>
    <row r="19" spans="1:5">
      <c r="A19">
        <v>7</v>
      </c>
      <c r="B19" t="s">
        <v>192</v>
      </c>
      <c r="C19" t="s">
        <v>193</v>
      </c>
      <c r="D19" s="111" t="s">
        <v>165</v>
      </c>
      <c r="E19">
        <v>5</v>
      </c>
    </row>
    <row r="24" spans="1:5">
      <c r="E24">
        <f>SUBTOTAL(9,E2:E23)</f>
        <v>151</v>
      </c>
    </row>
  </sheetData>
  <autoFilter ref="A1:G19"/>
  <sortState ref="A2:F19">
    <sortCondition descending="1" ref="F2:F19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29"/>
  <sheetViews>
    <sheetView topLeftCell="A13" zoomScale="90" zoomScaleNormal="90" workbookViewId="0">
      <selection activeCell="L26" sqref="L26"/>
    </sheetView>
  </sheetViews>
  <sheetFormatPr baseColWidth="10" defaultRowHeight="15"/>
  <cols>
    <col min="1" max="1" width="15.28515625" customWidth="1"/>
    <col min="2" max="2" width="15.5703125" customWidth="1"/>
    <col min="3" max="3" width="26.7109375" customWidth="1"/>
    <col min="4" max="4" width="8.5703125" customWidth="1"/>
    <col min="5" max="5" width="6.42578125" customWidth="1"/>
    <col min="7" max="7" width="6.5703125" customWidth="1"/>
    <col min="8" max="8" width="8.85546875" customWidth="1"/>
    <col min="9" max="9" width="6.5703125" customWidth="1"/>
    <col min="10" max="10" width="8.85546875" customWidth="1"/>
    <col min="11" max="11" width="6.5703125" customWidth="1"/>
    <col min="12" max="12" width="8.7109375" customWidth="1"/>
    <col min="13" max="13" width="6.28515625" customWidth="1"/>
    <col min="14" max="14" width="8.85546875" customWidth="1"/>
    <col min="15" max="15" width="6.42578125" customWidth="1"/>
    <col min="16" max="16" width="7.28515625" customWidth="1"/>
    <col min="17" max="17" width="7.140625" customWidth="1"/>
    <col min="18" max="18" width="7.85546875" customWidth="1"/>
    <col min="19" max="19" width="8" customWidth="1"/>
  </cols>
  <sheetData>
    <row r="1" spans="1:26" s="2" customFormat="1" ht="16.5">
      <c r="A1" s="250" t="s">
        <v>55</v>
      </c>
      <c r="B1" s="251"/>
      <c r="C1" s="252"/>
      <c r="D1" s="256">
        <v>43192</v>
      </c>
      <c r="E1" s="257"/>
      <c r="F1" s="256">
        <v>43219</v>
      </c>
      <c r="G1" s="257"/>
      <c r="H1" s="256">
        <v>43240</v>
      </c>
      <c r="I1" s="257"/>
      <c r="J1" s="256">
        <v>43275</v>
      </c>
      <c r="K1" s="257"/>
      <c r="L1" s="256">
        <v>43317</v>
      </c>
      <c r="M1" s="257"/>
      <c r="N1" s="256">
        <v>43344</v>
      </c>
      <c r="O1" s="257"/>
      <c r="P1" s="66" t="s">
        <v>0</v>
      </c>
      <c r="Q1" s="67"/>
      <c r="R1" s="68" t="s">
        <v>0</v>
      </c>
      <c r="S1" s="68"/>
      <c r="T1" s="73" t="s">
        <v>1</v>
      </c>
    </row>
    <row r="2" spans="1:26" s="2" customFormat="1" ht="17.25" thickBot="1">
      <c r="A2" s="253"/>
      <c r="B2" s="254"/>
      <c r="C2" s="255"/>
      <c r="D2" s="246" t="s">
        <v>70</v>
      </c>
      <c r="E2" s="247"/>
      <c r="F2" s="246" t="s">
        <v>71</v>
      </c>
      <c r="G2" s="247"/>
      <c r="H2" s="246" t="s">
        <v>34</v>
      </c>
      <c r="I2" s="247"/>
      <c r="J2" s="246" t="s">
        <v>35</v>
      </c>
      <c r="K2" s="247"/>
      <c r="L2" s="246" t="s">
        <v>36</v>
      </c>
      <c r="M2" s="247"/>
      <c r="N2" s="246" t="s">
        <v>72</v>
      </c>
      <c r="O2" s="247"/>
      <c r="P2" s="94" t="s">
        <v>64</v>
      </c>
      <c r="Q2" s="69"/>
      <c r="R2" s="70" t="s">
        <v>62</v>
      </c>
      <c r="S2" s="71"/>
      <c r="T2" s="74" t="s">
        <v>2</v>
      </c>
    </row>
    <row r="3" spans="1:26" s="4" customFormat="1" ht="17.25" thickBot="1">
      <c r="A3" s="82" t="s">
        <v>3</v>
      </c>
      <c r="B3" s="82" t="s">
        <v>4</v>
      </c>
      <c r="C3" s="83" t="s">
        <v>5</v>
      </c>
      <c r="D3" s="56" t="s">
        <v>6</v>
      </c>
      <c r="E3" s="57" t="s">
        <v>1</v>
      </c>
      <c r="F3" s="58" t="s">
        <v>6</v>
      </c>
      <c r="G3" s="59" t="s">
        <v>1</v>
      </c>
      <c r="H3" s="59" t="s">
        <v>6</v>
      </c>
      <c r="I3" s="59" t="s">
        <v>1</v>
      </c>
      <c r="J3" s="59" t="s">
        <v>6</v>
      </c>
      <c r="K3" s="59" t="s">
        <v>1</v>
      </c>
      <c r="L3" s="59" t="s">
        <v>6</v>
      </c>
      <c r="M3" s="59" t="s">
        <v>1</v>
      </c>
      <c r="N3" s="59" t="s">
        <v>6</v>
      </c>
      <c r="O3" s="59" t="s">
        <v>1</v>
      </c>
      <c r="P3" s="35" t="s">
        <v>6</v>
      </c>
      <c r="Q3" s="35" t="s">
        <v>1</v>
      </c>
      <c r="R3" s="35" t="s">
        <v>6</v>
      </c>
      <c r="S3" s="65" t="s">
        <v>1</v>
      </c>
      <c r="T3" s="79" t="s">
        <v>7</v>
      </c>
    </row>
    <row r="4" spans="1:26" s="2" customFormat="1" ht="16.5">
      <c r="A4" s="49" t="s">
        <v>307</v>
      </c>
      <c r="B4" s="84" t="s">
        <v>92</v>
      </c>
      <c r="C4" s="84" t="s">
        <v>144</v>
      </c>
      <c r="D4" s="113" t="s">
        <v>293</v>
      </c>
      <c r="E4" s="50">
        <v>20</v>
      </c>
      <c r="F4" s="60"/>
      <c r="G4" s="61"/>
      <c r="H4" s="49"/>
      <c r="I4" s="50"/>
      <c r="J4" s="60"/>
      <c r="K4" s="61"/>
      <c r="L4" s="232"/>
      <c r="M4" s="50"/>
      <c r="N4" s="60"/>
      <c r="O4" s="61"/>
      <c r="P4" s="49">
        <v>1</v>
      </c>
      <c r="Q4" s="50">
        <v>20</v>
      </c>
      <c r="R4" s="49">
        <v>1</v>
      </c>
      <c r="S4" s="61">
        <v>20</v>
      </c>
      <c r="T4" s="78">
        <f t="shared" ref="T4:T18" si="0">E4+G4+I4+K4+M4+O4+Q4+S4</f>
        <v>60</v>
      </c>
      <c r="V4" s="11"/>
      <c r="Y4" s="8"/>
      <c r="Z4" s="8"/>
    </row>
    <row r="5" spans="1:26" s="2" customFormat="1" ht="16.5">
      <c r="A5" s="42" t="s">
        <v>194</v>
      </c>
      <c r="B5" s="5" t="s">
        <v>195</v>
      </c>
      <c r="C5" s="5" t="s">
        <v>197</v>
      </c>
      <c r="D5" s="114">
        <v>5</v>
      </c>
      <c r="E5" s="43">
        <v>9</v>
      </c>
      <c r="F5" s="39"/>
      <c r="G5" s="38"/>
      <c r="H5" s="114">
        <v>3</v>
      </c>
      <c r="I5" s="43">
        <v>14</v>
      </c>
      <c r="J5" s="39">
        <v>8</v>
      </c>
      <c r="K5" s="38">
        <v>3</v>
      </c>
      <c r="L5" s="42">
        <v>1</v>
      </c>
      <c r="M5" s="43">
        <v>20</v>
      </c>
      <c r="N5" s="39"/>
      <c r="O5" s="38"/>
      <c r="P5" s="42"/>
      <c r="Q5" s="43"/>
      <c r="R5" s="42"/>
      <c r="S5" s="38"/>
      <c r="T5" s="78">
        <f t="shared" si="0"/>
        <v>46</v>
      </c>
      <c r="V5" s="7"/>
      <c r="W5" s="7"/>
      <c r="X5" s="7"/>
      <c r="Y5" s="8"/>
      <c r="Z5" s="8"/>
    </row>
    <row r="6" spans="1:26" s="2" customFormat="1" ht="16.5">
      <c r="A6" s="42" t="s">
        <v>253</v>
      </c>
      <c r="B6" s="5" t="s">
        <v>352</v>
      </c>
      <c r="C6" s="5" t="s">
        <v>233</v>
      </c>
      <c r="D6" s="217"/>
      <c r="E6" s="90"/>
      <c r="F6" s="117">
        <v>5</v>
      </c>
      <c r="G6" s="38">
        <v>9</v>
      </c>
      <c r="H6" s="114">
        <v>6</v>
      </c>
      <c r="I6" s="43">
        <v>7</v>
      </c>
      <c r="J6" s="39"/>
      <c r="K6" s="38"/>
      <c r="L6" s="42">
        <v>2</v>
      </c>
      <c r="M6" s="43">
        <v>17</v>
      </c>
      <c r="N6" s="39"/>
      <c r="O6" s="38"/>
      <c r="P6" s="42"/>
      <c r="Q6" s="43"/>
      <c r="R6" s="42"/>
      <c r="S6" s="38"/>
      <c r="T6" s="78">
        <f t="shared" si="0"/>
        <v>33</v>
      </c>
      <c r="V6" s="11"/>
      <c r="Y6" s="8"/>
      <c r="Z6" s="8"/>
    </row>
    <row r="7" spans="1:26" s="2" customFormat="1" ht="16.5">
      <c r="A7" s="42" t="s">
        <v>245</v>
      </c>
      <c r="B7" s="12" t="s">
        <v>274</v>
      </c>
      <c r="C7" s="5" t="s">
        <v>197</v>
      </c>
      <c r="D7" s="52"/>
      <c r="E7" s="53"/>
      <c r="F7" s="39"/>
      <c r="G7" s="38"/>
      <c r="H7" s="114">
        <v>1</v>
      </c>
      <c r="I7" s="43">
        <v>20</v>
      </c>
      <c r="J7" s="39"/>
      <c r="K7" s="38"/>
      <c r="L7" s="62">
        <v>4</v>
      </c>
      <c r="M7" s="43">
        <v>11</v>
      </c>
      <c r="N7" s="39"/>
      <c r="O7" s="38"/>
      <c r="P7" s="42"/>
      <c r="Q7" s="43"/>
      <c r="R7" s="42"/>
      <c r="S7" s="38"/>
      <c r="T7" s="78">
        <f t="shared" si="0"/>
        <v>31</v>
      </c>
      <c r="V7" s="7"/>
      <c r="W7" s="7"/>
      <c r="X7" s="7"/>
      <c r="Y7" s="8"/>
      <c r="Z7" s="8"/>
    </row>
    <row r="8" spans="1:26" s="2" customFormat="1" ht="16.5">
      <c r="A8" s="206" t="s">
        <v>91</v>
      </c>
      <c r="B8" s="188" t="s">
        <v>92</v>
      </c>
      <c r="C8" s="188" t="s">
        <v>93</v>
      </c>
      <c r="D8" s="114" t="s">
        <v>293</v>
      </c>
      <c r="E8" s="43">
        <v>8</v>
      </c>
      <c r="F8" s="39"/>
      <c r="G8" s="38"/>
      <c r="H8" s="42"/>
      <c r="I8" s="43"/>
      <c r="J8" s="39">
        <v>1</v>
      </c>
      <c r="K8" s="38">
        <v>20</v>
      </c>
      <c r="L8" s="42"/>
      <c r="M8" s="43"/>
      <c r="N8" s="39"/>
      <c r="O8" s="38"/>
      <c r="P8" s="42"/>
      <c r="Q8" s="43"/>
      <c r="R8" s="42"/>
      <c r="S8" s="38"/>
      <c r="T8" s="78">
        <f t="shared" si="0"/>
        <v>28</v>
      </c>
      <c r="U8" s="8"/>
      <c r="V8" s="8"/>
    </row>
    <row r="9" spans="1:26" s="2" customFormat="1" ht="16.5">
      <c r="A9" s="42" t="s">
        <v>254</v>
      </c>
      <c r="B9" s="5" t="s">
        <v>255</v>
      </c>
      <c r="C9" s="5" t="s">
        <v>100</v>
      </c>
      <c r="D9" s="42"/>
      <c r="E9" s="43"/>
      <c r="F9" s="117">
        <v>2</v>
      </c>
      <c r="G9" s="38">
        <v>17</v>
      </c>
      <c r="H9" s="114"/>
      <c r="I9" s="43"/>
      <c r="J9" s="39"/>
      <c r="K9" s="38"/>
      <c r="L9" s="62"/>
      <c r="M9" s="43"/>
      <c r="N9" s="39"/>
      <c r="O9" s="38"/>
      <c r="P9" s="42"/>
      <c r="Q9" s="43"/>
      <c r="R9" s="42"/>
      <c r="S9" s="38"/>
      <c r="T9" s="78">
        <f t="shared" si="0"/>
        <v>17</v>
      </c>
      <c r="V9" s="11"/>
      <c r="Y9" s="8"/>
      <c r="Z9" s="8"/>
    </row>
    <row r="10" spans="1:26" s="2" customFormat="1" ht="16.5">
      <c r="A10" s="42" t="s">
        <v>275</v>
      </c>
      <c r="B10" s="5" t="s">
        <v>276</v>
      </c>
      <c r="C10" s="5" t="s">
        <v>197</v>
      </c>
      <c r="D10" s="42"/>
      <c r="E10" s="43"/>
      <c r="F10" s="39"/>
      <c r="G10" s="38"/>
      <c r="H10" s="114">
        <v>2</v>
      </c>
      <c r="I10" s="43">
        <v>17</v>
      </c>
      <c r="J10" s="39"/>
      <c r="K10" s="38"/>
      <c r="L10" s="62"/>
      <c r="M10" s="43"/>
      <c r="N10" s="39"/>
      <c r="O10" s="38"/>
      <c r="P10" s="42"/>
      <c r="Q10" s="43"/>
      <c r="R10" s="42"/>
      <c r="S10" s="38"/>
      <c r="T10" s="78">
        <f t="shared" si="0"/>
        <v>17</v>
      </c>
      <c r="V10" s="7"/>
      <c r="W10" s="7"/>
      <c r="X10" s="7"/>
      <c r="Y10" s="8"/>
      <c r="Z10" s="8"/>
    </row>
    <row r="11" spans="1:26" s="2" customFormat="1" ht="16.5">
      <c r="A11" s="42" t="s">
        <v>277</v>
      </c>
      <c r="B11" s="5" t="s">
        <v>206</v>
      </c>
      <c r="C11" s="5" t="s">
        <v>197</v>
      </c>
      <c r="D11" s="42"/>
      <c r="E11" s="43"/>
      <c r="F11" s="39"/>
      <c r="G11" s="38"/>
      <c r="H11" s="114">
        <v>4</v>
      </c>
      <c r="I11" s="43">
        <v>11</v>
      </c>
      <c r="J11" s="39"/>
      <c r="K11" s="38"/>
      <c r="L11" s="62"/>
      <c r="M11" s="43"/>
      <c r="N11" s="39"/>
      <c r="O11" s="38"/>
      <c r="P11" s="42"/>
      <c r="Q11" s="43"/>
      <c r="R11" s="42"/>
      <c r="S11" s="38"/>
      <c r="T11" s="78">
        <f t="shared" si="0"/>
        <v>11</v>
      </c>
      <c r="V11" s="7"/>
      <c r="W11" s="7"/>
      <c r="X11" s="7"/>
      <c r="Y11" s="8"/>
      <c r="Z11" s="8"/>
    </row>
    <row r="12" spans="1:26" s="2" customFormat="1" ht="16.5">
      <c r="A12" s="52" t="s">
        <v>400</v>
      </c>
      <c r="B12" s="5" t="s">
        <v>305</v>
      </c>
      <c r="C12" s="5" t="s">
        <v>112</v>
      </c>
      <c r="D12" s="42"/>
      <c r="E12" s="43"/>
      <c r="F12" s="117"/>
      <c r="G12" s="38"/>
      <c r="H12" s="42"/>
      <c r="I12" s="43"/>
      <c r="J12" s="39"/>
      <c r="K12" s="38"/>
      <c r="L12" s="42"/>
      <c r="M12" s="43"/>
      <c r="N12" s="39">
        <v>4</v>
      </c>
      <c r="O12" s="38">
        <v>11</v>
      </c>
      <c r="P12" s="42"/>
      <c r="Q12" s="43"/>
      <c r="R12" s="42"/>
      <c r="S12" s="38"/>
      <c r="T12" s="78">
        <f t="shared" si="0"/>
        <v>11</v>
      </c>
      <c r="V12" s="7"/>
      <c r="W12" s="7"/>
      <c r="X12" s="7"/>
      <c r="Y12" s="8"/>
      <c r="Z12" s="8"/>
    </row>
    <row r="13" spans="1:26" s="2" customFormat="1" ht="16.5">
      <c r="A13" s="42" t="s">
        <v>196</v>
      </c>
      <c r="B13" s="5" t="s">
        <v>124</v>
      </c>
      <c r="C13" s="5" t="s">
        <v>197</v>
      </c>
      <c r="D13" s="122">
        <v>6</v>
      </c>
      <c r="E13" s="97">
        <v>7</v>
      </c>
      <c r="F13" s="39"/>
      <c r="G13" s="38"/>
      <c r="H13" s="114">
        <v>8</v>
      </c>
      <c r="I13" s="38">
        <v>3</v>
      </c>
      <c r="J13" s="42"/>
      <c r="K13" s="38"/>
      <c r="L13" s="62"/>
      <c r="M13" s="38"/>
      <c r="N13" s="42"/>
      <c r="O13" s="38"/>
      <c r="P13" s="42"/>
      <c r="Q13" s="38"/>
      <c r="R13" s="42"/>
      <c r="S13" s="38"/>
      <c r="T13" s="78">
        <f t="shared" si="0"/>
        <v>10</v>
      </c>
      <c r="V13" s="7"/>
      <c r="W13" s="7"/>
      <c r="X13" s="7"/>
      <c r="Y13" s="8"/>
      <c r="Z13" s="8"/>
    </row>
    <row r="14" spans="1:26" s="2" customFormat="1" ht="16.5">
      <c r="A14" s="196" t="s">
        <v>256</v>
      </c>
      <c r="B14" s="196" t="s">
        <v>257</v>
      </c>
      <c r="C14" s="197" t="s">
        <v>97</v>
      </c>
      <c r="D14" s="42"/>
      <c r="E14" s="43"/>
      <c r="F14" s="212">
        <v>7</v>
      </c>
      <c r="G14" s="233">
        <v>5</v>
      </c>
      <c r="H14" s="124">
        <v>7</v>
      </c>
      <c r="I14" s="218">
        <v>5</v>
      </c>
      <c r="J14" s="100"/>
      <c r="K14" s="218"/>
      <c r="L14" s="100"/>
      <c r="M14" s="218"/>
      <c r="N14" s="100"/>
      <c r="O14" s="218"/>
      <c r="P14" s="101"/>
      <c r="Q14" s="99"/>
      <c r="R14" s="101"/>
      <c r="S14" s="99"/>
      <c r="T14" s="78">
        <f t="shared" si="0"/>
        <v>10</v>
      </c>
      <c r="V14" s="11"/>
      <c r="Y14" s="8"/>
      <c r="Z14" s="8"/>
    </row>
    <row r="15" spans="1:26" s="2" customFormat="1" ht="16.5">
      <c r="A15" s="95" t="s">
        <v>278</v>
      </c>
      <c r="B15" s="96" t="s">
        <v>195</v>
      </c>
      <c r="C15" s="96" t="s">
        <v>233</v>
      </c>
      <c r="D15" s="95"/>
      <c r="E15" s="97"/>
      <c r="F15" s="98"/>
      <c r="G15" s="99"/>
      <c r="H15" s="122">
        <v>5</v>
      </c>
      <c r="I15" s="97">
        <v>9</v>
      </c>
      <c r="J15" s="98"/>
      <c r="K15" s="99"/>
      <c r="L15" s="95"/>
      <c r="M15" s="97"/>
      <c r="N15" s="234"/>
      <c r="O15" s="218"/>
      <c r="P15" s="95"/>
      <c r="Q15" s="97"/>
      <c r="R15" s="95"/>
      <c r="S15" s="99"/>
      <c r="T15" s="78">
        <f t="shared" si="0"/>
        <v>9</v>
      </c>
      <c r="V15" s="7"/>
      <c r="W15" s="7"/>
      <c r="X15" s="7"/>
      <c r="Y15" s="8"/>
      <c r="Z15" s="8"/>
    </row>
    <row r="16" spans="1:26" s="2" customFormat="1" ht="16.5">
      <c r="A16" s="95" t="s">
        <v>216</v>
      </c>
      <c r="B16" s="96" t="s">
        <v>114</v>
      </c>
      <c r="C16" s="96" t="s">
        <v>233</v>
      </c>
      <c r="D16" s="42"/>
      <c r="E16" s="97"/>
      <c r="F16" s="98"/>
      <c r="G16" s="99"/>
      <c r="H16" s="95"/>
      <c r="I16" s="97"/>
      <c r="J16" s="98"/>
      <c r="K16" s="99"/>
      <c r="L16" s="100"/>
      <c r="M16" s="97"/>
      <c r="N16" s="98">
        <v>6</v>
      </c>
      <c r="O16" s="99">
        <v>7</v>
      </c>
      <c r="P16" s="95"/>
      <c r="Q16" s="97"/>
      <c r="R16" s="95"/>
      <c r="S16" s="99"/>
      <c r="T16" s="78">
        <f t="shared" si="0"/>
        <v>7</v>
      </c>
      <c r="V16" s="7"/>
      <c r="W16" s="7"/>
      <c r="X16" s="7"/>
      <c r="Y16" s="8"/>
      <c r="Z16" s="8"/>
    </row>
    <row r="17" spans="1:26" s="2" customFormat="1" ht="16.5">
      <c r="A17" s="95" t="s">
        <v>353</v>
      </c>
      <c r="B17" s="96" t="s">
        <v>354</v>
      </c>
      <c r="C17" s="96" t="s">
        <v>233</v>
      </c>
      <c r="D17" s="101"/>
      <c r="E17" s="213"/>
      <c r="F17" s="98"/>
      <c r="G17" s="99"/>
      <c r="H17" s="95"/>
      <c r="I17" s="97"/>
      <c r="J17" s="98"/>
      <c r="K17" s="99"/>
      <c r="L17" s="100">
        <v>7</v>
      </c>
      <c r="M17" s="97">
        <v>5</v>
      </c>
      <c r="N17" s="98"/>
      <c r="O17" s="99"/>
      <c r="P17" s="95"/>
      <c r="Q17" s="97"/>
      <c r="R17" s="95"/>
      <c r="S17" s="99"/>
      <c r="T17" s="78">
        <f t="shared" si="0"/>
        <v>5</v>
      </c>
      <c r="V17" s="7"/>
      <c r="W17" s="7"/>
      <c r="X17" s="7"/>
      <c r="Y17" s="8"/>
      <c r="Z17" s="8"/>
    </row>
    <row r="18" spans="1:26" s="2" customFormat="1" ht="17.25" thickBot="1">
      <c r="A18" s="54" t="s">
        <v>259</v>
      </c>
      <c r="B18" s="85" t="s">
        <v>258</v>
      </c>
      <c r="C18" s="85" t="s">
        <v>233</v>
      </c>
      <c r="D18" s="44"/>
      <c r="E18" s="45"/>
      <c r="F18" s="120">
        <v>8</v>
      </c>
      <c r="G18" s="72">
        <v>3</v>
      </c>
      <c r="H18" s="44"/>
      <c r="I18" s="45"/>
      <c r="J18" s="46"/>
      <c r="K18" s="72"/>
      <c r="L18" s="44"/>
      <c r="M18" s="45"/>
      <c r="N18" s="46"/>
      <c r="O18" s="72"/>
      <c r="P18" s="44"/>
      <c r="Q18" s="45"/>
      <c r="R18" s="44"/>
      <c r="S18" s="72"/>
      <c r="T18" s="78">
        <f t="shared" si="0"/>
        <v>3</v>
      </c>
      <c r="V18" s="7"/>
      <c r="W18" s="7"/>
      <c r="X18" s="7"/>
      <c r="Y18" s="8"/>
      <c r="Z18" s="8"/>
    </row>
    <row r="19" spans="1:26" ht="15.75">
      <c r="A19" s="216"/>
      <c r="B19" s="216"/>
    </row>
    <row r="20" spans="1:26" ht="16.5" thickBot="1">
      <c r="A20" s="216"/>
      <c r="B20" s="216"/>
    </row>
    <row r="21" spans="1:26" ht="25.5" thickBot="1">
      <c r="A21" s="216"/>
      <c r="B21" s="216"/>
      <c r="E21" s="263" t="s">
        <v>25</v>
      </c>
      <c r="F21" s="264"/>
      <c r="G21" s="264"/>
      <c r="H21" s="264"/>
      <c r="I21" s="264"/>
      <c r="J21" s="264"/>
      <c r="K21" s="264"/>
      <c r="L21" s="264"/>
      <c r="M21" s="265"/>
      <c r="U21" s="159"/>
    </row>
    <row r="22" spans="1:26" ht="24.75">
      <c r="A22" s="216"/>
      <c r="B22" s="216"/>
      <c r="E22" s="22"/>
      <c r="F22" s="23"/>
      <c r="G22" s="23"/>
      <c r="H22" s="23"/>
      <c r="I22" s="23"/>
      <c r="J22" s="23"/>
      <c r="K22" s="23"/>
      <c r="L22" s="23"/>
      <c r="M22" s="24"/>
    </row>
    <row r="23" spans="1:26" ht="22.5">
      <c r="A23" s="216"/>
      <c r="B23" s="216"/>
      <c r="E23" s="25"/>
      <c r="F23" s="26" t="s">
        <v>8</v>
      </c>
      <c r="G23" s="249" t="s">
        <v>197</v>
      </c>
      <c r="H23" s="249"/>
      <c r="I23" s="249"/>
      <c r="J23" s="249"/>
      <c r="K23" s="21"/>
      <c r="L23" s="28">
        <v>6</v>
      </c>
      <c r="M23" s="29"/>
    </row>
    <row r="24" spans="1:26" ht="22.5">
      <c r="A24" s="216"/>
      <c r="B24" s="216"/>
      <c r="E24" s="25"/>
      <c r="F24" s="26" t="s">
        <v>10</v>
      </c>
      <c r="G24" s="249" t="s">
        <v>144</v>
      </c>
      <c r="H24" s="249"/>
      <c r="I24" s="249"/>
      <c r="J24" s="249"/>
      <c r="K24" s="21"/>
      <c r="L24" s="28">
        <v>5</v>
      </c>
      <c r="M24" s="29"/>
    </row>
    <row r="25" spans="1:26" ht="22.5">
      <c r="A25" s="216"/>
      <c r="B25" s="216"/>
      <c r="E25" s="25"/>
      <c r="F25" s="26" t="s">
        <v>11</v>
      </c>
      <c r="G25" s="249" t="s">
        <v>233</v>
      </c>
      <c r="H25" s="249"/>
      <c r="I25" s="249"/>
      <c r="J25" s="249"/>
      <c r="K25" s="21"/>
      <c r="L25" s="28">
        <v>3</v>
      </c>
      <c r="M25" s="29"/>
    </row>
    <row r="26" spans="1:26" ht="22.5">
      <c r="A26" s="216"/>
      <c r="B26" s="216"/>
      <c r="E26" s="25"/>
      <c r="F26" s="26" t="s">
        <v>23</v>
      </c>
      <c r="G26" s="249" t="s">
        <v>93</v>
      </c>
      <c r="H26" s="249"/>
      <c r="I26" s="249"/>
      <c r="J26" s="249"/>
      <c r="K26" s="21"/>
      <c r="L26" s="28">
        <v>1</v>
      </c>
      <c r="M26" s="29"/>
    </row>
    <row r="27" spans="1:26" ht="22.5">
      <c r="E27" s="25"/>
      <c r="F27" s="26" t="s">
        <v>24</v>
      </c>
      <c r="G27" s="248"/>
      <c r="H27" s="248"/>
      <c r="I27" s="248"/>
      <c r="J27" s="248"/>
      <c r="K27" s="21"/>
      <c r="L27" s="28"/>
      <c r="M27" s="29"/>
    </row>
    <row r="28" spans="1:26" ht="20.25" thickBot="1">
      <c r="E28" s="31"/>
      <c r="F28" s="32"/>
      <c r="G28" s="32"/>
      <c r="H28" s="32"/>
      <c r="I28" s="32"/>
      <c r="J28" s="32"/>
      <c r="K28" s="32"/>
      <c r="L28" s="33"/>
      <c r="M28" s="34"/>
    </row>
    <row r="29" spans="1:26" ht="15.75" thickTop="1"/>
  </sheetData>
  <sortState ref="A4:T18">
    <sortCondition descending="1" ref="T4:T18"/>
  </sortState>
  <mergeCells count="19">
    <mergeCell ref="N2:O2"/>
    <mergeCell ref="D1:E1"/>
    <mergeCell ref="F1:G1"/>
    <mergeCell ref="H1:I1"/>
    <mergeCell ref="J1:K1"/>
    <mergeCell ref="L1:M1"/>
    <mergeCell ref="N1:O1"/>
    <mergeCell ref="G27:J27"/>
    <mergeCell ref="E21:M21"/>
    <mergeCell ref="D2:E2"/>
    <mergeCell ref="F2:G2"/>
    <mergeCell ref="H2:I2"/>
    <mergeCell ref="J2:K2"/>
    <mergeCell ref="L2:M2"/>
    <mergeCell ref="A1:C2"/>
    <mergeCell ref="G23:J23"/>
    <mergeCell ref="G24:J24"/>
    <mergeCell ref="G25:J25"/>
    <mergeCell ref="G26:J26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39"/>
  <sheetViews>
    <sheetView topLeftCell="A25" zoomScale="90" zoomScaleNormal="90" workbookViewId="0">
      <selection activeCell="C40" sqref="C40"/>
    </sheetView>
  </sheetViews>
  <sheetFormatPr baseColWidth="10" defaultRowHeight="15"/>
  <cols>
    <col min="1" max="1" width="18.5703125" customWidth="1"/>
    <col min="2" max="2" width="15.5703125" customWidth="1"/>
    <col min="3" max="3" width="28.5703125" bestFit="1" customWidth="1"/>
    <col min="4" max="4" width="8.5703125" customWidth="1"/>
    <col min="5" max="5" width="6.42578125" customWidth="1"/>
    <col min="7" max="7" width="6.28515625" customWidth="1"/>
    <col min="8" max="8" width="8.85546875" customWidth="1"/>
    <col min="9" max="9" width="6.5703125" customWidth="1"/>
    <col min="10" max="10" width="8.85546875" customWidth="1"/>
    <col min="11" max="11" width="6.5703125" customWidth="1"/>
    <col min="12" max="12" width="8.7109375" customWidth="1"/>
    <col min="13" max="13" width="6.28515625" customWidth="1"/>
    <col min="14" max="14" width="8.85546875" customWidth="1"/>
    <col min="15" max="15" width="6.42578125" customWidth="1"/>
    <col min="16" max="16" width="7.28515625" customWidth="1"/>
    <col min="17" max="17" width="7.140625" customWidth="1"/>
    <col min="18" max="18" width="7.85546875" customWidth="1"/>
    <col min="19" max="19" width="8" customWidth="1"/>
  </cols>
  <sheetData>
    <row r="1" spans="1:30" s="2" customFormat="1" ht="16.5">
      <c r="A1" s="250" t="s">
        <v>56</v>
      </c>
      <c r="B1" s="251"/>
      <c r="C1" s="252"/>
      <c r="D1" s="256">
        <v>43142</v>
      </c>
      <c r="E1" s="257"/>
      <c r="F1" s="256">
        <v>43192</v>
      </c>
      <c r="G1" s="257"/>
      <c r="H1" s="256">
        <v>43230</v>
      </c>
      <c r="I1" s="257"/>
      <c r="J1" s="256">
        <v>43260</v>
      </c>
      <c r="K1" s="257"/>
      <c r="L1" s="256">
        <v>43303</v>
      </c>
      <c r="M1" s="257"/>
      <c r="N1" s="256">
        <v>43330</v>
      </c>
      <c r="O1" s="257"/>
      <c r="P1" s="66" t="s">
        <v>0</v>
      </c>
      <c r="Q1" s="67"/>
      <c r="R1" s="68" t="s">
        <v>0</v>
      </c>
      <c r="S1" s="68"/>
      <c r="T1" s="73" t="s">
        <v>1</v>
      </c>
    </row>
    <row r="2" spans="1:30" s="2" customFormat="1" ht="17.25" thickBot="1">
      <c r="A2" s="253"/>
      <c r="B2" s="254"/>
      <c r="C2" s="255"/>
      <c r="D2" s="246" t="s">
        <v>73</v>
      </c>
      <c r="E2" s="247"/>
      <c r="F2" s="246" t="s">
        <v>74</v>
      </c>
      <c r="G2" s="247"/>
      <c r="H2" s="246" t="s">
        <v>29</v>
      </c>
      <c r="I2" s="247"/>
      <c r="J2" s="246" t="s">
        <v>75</v>
      </c>
      <c r="K2" s="247"/>
      <c r="L2" s="246" t="s">
        <v>42</v>
      </c>
      <c r="M2" s="247"/>
      <c r="N2" s="246" t="s">
        <v>76</v>
      </c>
      <c r="O2" s="247"/>
      <c r="P2" s="94" t="s">
        <v>64</v>
      </c>
      <c r="Q2" s="69"/>
      <c r="R2" s="70" t="s">
        <v>62</v>
      </c>
      <c r="S2" s="71"/>
      <c r="T2" s="74" t="s">
        <v>2</v>
      </c>
    </row>
    <row r="3" spans="1:30" s="4" customFormat="1" ht="17.25" thickBot="1">
      <c r="A3" s="105" t="s">
        <v>3</v>
      </c>
      <c r="B3" s="112" t="s">
        <v>4</v>
      </c>
      <c r="C3" s="106" t="s">
        <v>5</v>
      </c>
      <c r="D3" s="105" t="s">
        <v>6</v>
      </c>
      <c r="E3" s="106" t="s">
        <v>1</v>
      </c>
      <c r="F3" s="105" t="s">
        <v>6</v>
      </c>
      <c r="G3" s="106" t="s">
        <v>1</v>
      </c>
      <c r="H3" s="105" t="s">
        <v>6</v>
      </c>
      <c r="I3" s="106" t="s">
        <v>1</v>
      </c>
      <c r="J3" s="105" t="s">
        <v>6</v>
      </c>
      <c r="K3" s="106" t="s">
        <v>1</v>
      </c>
      <c r="L3" s="105" t="s">
        <v>6</v>
      </c>
      <c r="M3" s="106" t="s">
        <v>1</v>
      </c>
      <c r="N3" s="105" t="s">
        <v>6</v>
      </c>
      <c r="O3" s="106" t="s">
        <v>1</v>
      </c>
      <c r="P3" s="105" t="s">
        <v>6</v>
      </c>
      <c r="Q3" s="106" t="s">
        <v>1</v>
      </c>
      <c r="R3" s="126" t="s">
        <v>6</v>
      </c>
      <c r="S3" s="65" t="s">
        <v>1</v>
      </c>
      <c r="T3" s="79" t="s">
        <v>7</v>
      </c>
    </row>
    <row r="4" spans="1:30" s="2" customFormat="1" ht="17.25">
      <c r="A4" s="133" t="s">
        <v>245</v>
      </c>
      <c r="B4" s="133" t="s">
        <v>266</v>
      </c>
      <c r="C4" s="134" t="s">
        <v>144</v>
      </c>
      <c r="D4" s="115"/>
      <c r="E4" s="53"/>
      <c r="F4" s="117"/>
      <c r="G4" s="38"/>
      <c r="H4" s="114"/>
      <c r="I4" s="43"/>
      <c r="J4" s="117"/>
      <c r="K4" s="38"/>
      <c r="L4" s="121"/>
      <c r="M4" s="43"/>
      <c r="N4" s="117"/>
      <c r="O4" s="38"/>
      <c r="P4" s="114">
        <v>2</v>
      </c>
      <c r="Q4" s="43">
        <v>17</v>
      </c>
      <c r="R4" s="114">
        <v>3</v>
      </c>
      <c r="S4" s="38">
        <v>14</v>
      </c>
      <c r="T4" s="78">
        <f t="shared" ref="T4:T28" si="0">E4+G4+I4+K4+M4+O4+Q4+S4</f>
        <v>31</v>
      </c>
      <c r="V4" s="7"/>
      <c r="W4" s="7"/>
      <c r="X4" s="7"/>
      <c r="Y4" s="8"/>
      <c r="Z4" s="8"/>
    </row>
    <row r="5" spans="1:30" s="2" customFormat="1" ht="17.25">
      <c r="A5" s="133" t="s">
        <v>363</v>
      </c>
      <c r="B5" s="133" t="s">
        <v>305</v>
      </c>
      <c r="C5" s="134" t="s">
        <v>144</v>
      </c>
      <c r="D5" s="115"/>
      <c r="E5" s="53"/>
      <c r="F5" s="117"/>
      <c r="G5" s="38"/>
      <c r="H5" s="114"/>
      <c r="I5" s="43"/>
      <c r="J5" s="117"/>
      <c r="K5" s="38"/>
      <c r="L5" s="121"/>
      <c r="M5" s="43"/>
      <c r="N5" s="117"/>
      <c r="O5" s="38"/>
      <c r="P5" s="114">
        <v>3</v>
      </c>
      <c r="Q5" s="43">
        <v>14</v>
      </c>
      <c r="R5" s="114">
        <v>2</v>
      </c>
      <c r="S5" s="38">
        <v>17</v>
      </c>
      <c r="T5" s="78">
        <f t="shared" si="0"/>
        <v>31</v>
      </c>
      <c r="V5" s="11"/>
      <c r="Y5" s="8"/>
      <c r="Z5" s="8"/>
    </row>
    <row r="6" spans="1:30" s="2" customFormat="1" ht="17.25">
      <c r="A6" s="132" t="s">
        <v>268</v>
      </c>
      <c r="B6" s="133" t="s">
        <v>269</v>
      </c>
      <c r="C6" s="134" t="s">
        <v>165</v>
      </c>
      <c r="D6" s="114"/>
      <c r="E6" s="43"/>
      <c r="F6" s="117"/>
      <c r="G6" s="38"/>
      <c r="H6" s="114">
        <v>8</v>
      </c>
      <c r="I6" s="43">
        <v>3</v>
      </c>
      <c r="J6" s="117">
        <v>1</v>
      </c>
      <c r="K6" s="38">
        <v>20</v>
      </c>
      <c r="L6" s="121"/>
      <c r="M6" s="43"/>
      <c r="N6" s="117"/>
      <c r="O6" s="38"/>
      <c r="P6" s="114"/>
      <c r="Q6" s="43"/>
      <c r="R6" s="114"/>
      <c r="S6" s="38"/>
      <c r="T6" s="78">
        <f t="shared" si="0"/>
        <v>23</v>
      </c>
      <c r="V6" s="7"/>
      <c r="W6" s="7"/>
      <c r="X6" s="7"/>
      <c r="Y6" s="8"/>
      <c r="Z6" s="8"/>
    </row>
    <row r="7" spans="1:30" s="2" customFormat="1" ht="17.25">
      <c r="A7" s="156" t="s">
        <v>263</v>
      </c>
      <c r="B7" s="133" t="s">
        <v>265</v>
      </c>
      <c r="C7" s="134" t="s">
        <v>112</v>
      </c>
      <c r="D7" s="114"/>
      <c r="E7" s="43"/>
      <c r="F7" s="118"/>
      <c r="G7" s="51"/>
      <c r="H7" s="121">
        <v>1</v>
      </c>
      <c r="I7" s="63">
        <v>20</v>
      </c>
      <c r="J7" s="123"/>
      <c r="K7" s="64"/>
      <c r="L7" s="121"/>
      <c r="M7" s="63"/>
      <c r="N7" s="123"/>
      <c r="O7" s="64"/>
      <c r="P7" s="115"/>
      <c r="Q7" s="43"/>
      <c r="R7" s="115"/>
      <c r="S7" s="38"/>
      <c r="T7" s="78">
        <f t="shared" si="0"/>
        <v>20</v>
      </c>
      <c r="U7" s="8"/>
      <c r="V7" s="8"/>
    </row>
    <row r="8" spans="1:30" s="2" customFormat="1" ht="17.25">
      <c r="A8" s="132" t="s">
        <v>343</v>
      </c>
      <c r="B8" s="133" t="s">
        <v>269</v>
      </c>
      <c r="C8" s="134" t="s">
        <v>306</v>
      </c>
      <c r="D8" s="115"/>
      <c r="E8" s="53"/>
      <c r="F8" s="117"/>
      <c r="G8" s="38"/>
      <c r="H8" s="114"/>
      <c r="I8" s="43"/>
      <c r="J8" s="117"/>
      <c r="K8" s="38"/>
      <c r="L8" s="121">
        <v>2</v>
      </c>
      <c r="M8" s="43">
        <v>17</v>
      </c>
      <c r="N8" s="117">
        <v>8</v>
      </c>
      <c r="O8" s="38">
        <v>3</v>
      </c>
      <c r="P8" s="114"/>
      <c r="Q8" s="43"/>
      <c r="R8" s="114"/>
      <c r="S8" s="38"/>
      <c r="T8" s="78">
        <f t="shared" si="0"/>
        <v>20</v>
      </c>
      <c r="V8" s="7"/>
      <c r="W8" s="7"/>
      <c r="X8" s="7"/>
      <c r="Y8" s="8"/>
      <c r="Z8" s="8"/>
    </row>
    <row r="9" spans="1:30" s="2" customFormat="1" ht="17.25">
      <c r="A9" s="132" t="s">
        <v>220</v>
      </c>
      <c r="B9" s="133" t="s">
        <v>360</v>
      </c>
      <c r="C9" s="134" t="s">
        <v>100</v>
      </c>
      <c r="D9" s="115"/>
      <c r="E9" s="53"/>
      <c r="F9" s="117"/>
      <c r="G9" s="38"/>
      <c r="H9" s="114"/>
      <c r="I9" s="43"/>
      <c r="J9" s="117"/>
      <c r="K9" s="38"/>
      <c r="L9" s="121"/>
      <c r="M9" s="43"/>
      <c r="N9" s="117">
        <v>1</v>
      </c>
      <c r="O9" s="38">
        <v>20</v>
      </c>
      <c r="P9" s="114"/>
      <c r="Q9" s="43"/>
      <c r="R9" s="114"/>
      <c r="S9" s="38"/>
      <c r="T9" s="78">
        <f t="shared" si="0"/>
        <v>20</v>
      </c>
      <c r="U9" s="187" t="s">
        <v>294</v>
      </c>
      <c r="V9" s="11"/>
      <c r="Y9" s="8"/>
      <c r="Z9" s="8"/>
    </row>
    <row r="10" spans="1:30" s="2" customFormat="1" ht="17.25">
      <c r="A10" s="157" t="s">
        <v>94</v>
      </c>
      <c r="B10" s="131" t="s">
        <v>95</v>
      </c>
      <c r="C10" s="128" t="s">
        <v>96</v>
      </c>
      <c r="D10" s="114">
        <v>3</v>
      </c>
      <c r="E10" s="43">
        <v>14</v>
      </c>
      <c r="F10" s="117"/>
      <c r="G10" s="38"/>
      <c r="H10" s="114"/>
      <c r="I10" s="43"/>
      <c r="J10" s="117"/>
      <c r="K10" s="38"/>
      <c r="L10" s="114"/>
      <c r="M10" s="43"/>
      <c r="N10" s="117"/>
      <c r="O10" s="38"/>
      <c r="P10" s="114"/>
      <c r="Q10" s="43"/>
      <c r="R10" s="114"/>
      <c r="S10" s="38"/>
      <c r="T10" s="78">
        <f t="shared" si="0"/>
        <v>14</v>
      </c>
      <c r="V10" s="7"/>
      <c r="W10" s="7"/>
      <c r="X10" s="7"/>
      <c r="Y10" s="8"/>
      <c r="Z10" s="8"/>
    </row>
    <row r="11" spans="1:30" s="2" customFormat="1" ht="17.25">
      <c r="A11" s="156" t="s">
        <v>198</v>
      </c>
      <c r="B11" s="133" t="s">
        <v>152</v>
      </c>
      <c r="C11" s="134" t="s">
        <v>144</v>
      </c>
      <c r="D11" s="114"/>
      <c r="E11" s="43"/>
      <c r="F11" s="117">
        <v>3</v>
      </c>
      <c r="G11" s="38">
        <v>14</v>
      </c>
      <c r="H11" s="114"/>
      <c r="I11" s="43"/>
      <c r="J11" s="117"/>
      <c r="K11" s="38"/>
      <c r="L11" s="114"/>
      <c r="M11" s="43"/>
      <c r="N11" s="117"/>
      <c r="O11" s="38"/>
      <c r="P11" s="114"/>
      <c r="Q11" s="43"/>
      <c r="R11" s="114"/>
      <c r="S11" s="38"/>
      <c r="T11" s="78">
        <f t="shared" si="0"/>
        <v>14</v>
      </c>
      <c r="V11" s="7"/>
      <c r="W11" s="7"/>
      <c r="X11" s="7"/>
      <c r="Y11" s="8"/>
      <c r="Z11" s="8"/>
    </row>
    <row r="12" spans="1:30" s="10" customFormat="1" ht="17.25">
      <c r="A12" s="158" t="s">
        <v>264</v>
      </c>
      <c r="B12" s="133" t="s">
        <v>266</v>
      </c>
      <c r="C12" s="160" t="s">
        <v>165</v>
      </c>
      <c r="D12" s="117"/>
      <c r="E12" s="43"/>
      <c r="F12" s="114"/>
      <c r="G12" s="43"/>
      <c r="H12" s="114">
        <v>3</v>
      </c>
      <c r="I12" s="43">
        <v>14</v>
      </c>
      <c r="J12" s="114"/>
      <c r="K12" s="43"/>
      <c r="L12" s="121"/>
      <c r="M12" s="43"/>
      <c r="N12" s="114"/>
      <c r="O12" s="43"/>
      <c r="P12" s="114"/>
      <c r="Q12" s="43"/>
      <c r="R12" s="114"/>
      <c r="S12" s="43"/>
      <c r="T12" s="78">
        <f t="shared" si="0"/>
        <v>14</v>
      </c>
      <c r="U12" s="2"/>
      <c r="V12" s="2"/>
      <c r="W12" s="2"/>
      <c r="X12" s="2"/>
      <c r="Y12" s="2"/>
      <c r="Z12" s="11"/>
      <c r="AA12" s="2"/>
      <c r="AB12" s="2"/>
      <c r="AC12" s="8"/>
      <c r="AD12" s="8"/>
    </row>
    <row r="13" spans="1:30" s="2" customFormat="1" ht="17.25">
      <c r="A13" s="132" t="s">
        <v>301</v>
      </c>
      <c r="B13" s="133" t="s">
        <v>302</v>
      </c>
      <c r="C13" s="134" t="s">
        <v>303</v>
      </c>
      <c r="D13" s="114"/>
      <c r="E13" s="43"/>
      <c r="F13" s="118"/>
      <c r="G13" s="51"/>
      <c r="H13" s="121"/>
      <c r="I13" s="63"/>
      <c r="J13" s="123">
        <v>3</v>
      </c>
      <c r="K13" s="64">
        <v>14</v>
      </c>
      <c r="L13" s="121"/>
      <c r="M13" s="63"/>
      <c r="N13" s="123"/>
      <c r="O13" s="64"/>
      <c r="P13" s="115"/>
      <c r="Q13" s="43"/>
      <c r="R13" s="115"/>
      <c r="S13" s="38"/>
      <c r="T13" s="78">
        <f t="shared" si="0"/>
        <v>14</v>
      </c>
      <c r="V13" s="7"/>
      <c r="W13" s="7"/>
      <c r="X13" s="7"/>
      <c r="Y13" s="8"/>
      <c r="Z13" s="8"/>
    </row>
    <row r="14" spans="1:30" s="2" customFormat="1" ht="17.25">
      <c r="A14" s="156" t="s">
        <v>199</v>
      </c>
      <c r="B14" s="133" t="s">
        <v>222</v>
      </c>
      <c r="C14" s="134" t="s">
        <v>200</v>
      </c>
      <c r="D14" s="114"/>
      <c r="E14" s="43"/>
      <c r="F14" s="117">
        <v>7</v>
      </c>
      <c r="G14" s="38">
        <v>5</v>
      </c>
      <c r="H14" s="114"/>
      <c r="I14" s="43"/>
      <c r="J14" s="117">
        <v>6</v>
      </c>
      <c r="K14" s="38">
        <v>7</v>
      </c>
      <c r="L14" s="121"/>
      <c r="M14" s="43"/>
      <c r="N14" s="117"/>
      <c r="O14" s="38"/>
      <c r="P14" s="114"/>
      <c r="Q14" s="43"/>
      <c r="R14" s="114"/>
      <c r="S14" s="38"/>
      <c r="T14" s="78">
        <f t="shared" si="0"/>
        <v>12</v>
      </c>
      <c r="V14" s="7"/>
      <c r="W14" s="7"/>
      <c r="X14" s="7"/>
      <c r="Y14" s="8"/>
      <c r="Z14" s="8"/>
    </row>
    <row r="15" spans="1:30" s="2" customFormat="1" ht="17.25">
      <c r="A15" s="132" t="s">
        <v>304</v>
      </c>
      <c r="B15" s="133" t="s">
        <v>305</v>
      </c>
      <c r="C15" s="134" t="s">
        <v>306</v>
      </c>
      <c r="D15" s="114"/>
      <c r="E15" s="43"/>
      <c r="F15" s="117"/>
      <c r="G15" s="38"/>
      <c r="H15" s="114"/>
      <c r="I15" s="43"/>
      <c r="J15" s="117">
        <v>4</v>
      </c>
      <c r="K15" s="38">
        <v>11</v>
      </c>
      <c r="L15" s="121"/>
      <c r="M15" s="43"/>
      <c r="N15" s="117"/>
      <c r="O15" s="38"/>
      <c r="P15" s="114"/>
      <c r="Q15" s="43"/>
      <c r="R15" s="114"/>
      <c r="S15" s="38"/>
      <c r="T15" s="78">
        <f t="shared" si="0"/>
        <v>11</v>
      </c>
      <c r="V15" s="7"/>
      <c r="W15" s="7"/>
      <c r="X15" s="7"/>
      <c r="Y15" s="8"/>
      <c r="Z15" s="8"/>
    </row>
    <row r="16" spans="1:30" s="2" customFormat="1" ht="17.25">
      <c r="A16" s="132" t="s">
        <v>344</v>
      </c>
      <c r="B16" s="133" t="s">
        <v>302</v>
      </c>
      <c r="C16" s="134" t="s">
        <v>96</v>
      </c>
      <c r="D16" s="115"/>
      <c r="E16" s="53"/>
      <c r="F16" s="117"/>
      <c r="G16" s="38"/>
      <c r="H16" s="114"/>
      <c r="I16" s="43"/>
      <c r="J16" s="117"/>
      <c r="K16" s="38"/>
      <c r="L16" s="121">
        <v>4</v>
      </c>
      <c r="M16" s="43">
        <v>11</v>
      </c>
      <c r="N16" s="117"/>
      <c r="O16" s="38"/>
      <c r="P16" s="114"/>
      <c r="Q16" s="43"/>
      <c r="R16" s="114"/>
      <c r="S16" s="38"/>
      <c r="T16" s="78">
        <f t="shared" si="0"/>
        <v>11</v>
      </c>
      <c r="V16" s="7"/>
      <c r="W16" s="7"/>
      <c r="X16" s="7"/>
      <c r="Y16" s="8"/>
      <c r="Z16" s="8"/>
    </row>
    <row r="17" spans="1:26" s="2" customFormat="1" ht="17.25">
      <c r="A17" s="191" t="s">
        <v>361</v>
      </c>
      <c r="B17" s="192" t="s">
        <v>362</v>
      </c>
      <c r="C17" s="135" t="s">
        <v>251</v>
      </c>
      <c r="D17" s="115"/>
      <c r="E17" s="53"/>
      <c r="F17" s="119"/>
      <c r="G17" s="99"/>
      <c r="H17" s="122"/>
      <c r="I17" s="97"/>
      <c r="J17" s="119"/>
      <c r="K17" s="99"/>
      <c r="L17" s="124"/>
      <c r="M17" s="97"/>
      <c r="N17" s="119">
        <v>4</v>
      </c>
      <c r="O17" s="99">
        <v>11</v>
      </c>
      <c r="P17" s="122"/>
      <c r="Q17" s="97"/>
      <c r="R17" s="122"/>
      <c r="S17" s="99"/>
      <c r="T17" s="78">
        <f t="shared" si="0"/>
        <v>11</v>
      </c>
      <c r="V17" s="7"/>
      <c r="W17" s="7"/>
      <c r="X17" s="7"/>
      <c r="Y17" s="8"/>
      <c r="Z17" s="8"/>
    </row>
    <row r="18" spans="1:26" s="2" customFormat="1" ht="17.25">
      <c r="A18" s="191" t="s">
        <v>345</v>
      </c>
      <c r="B18" s="192" t="s">
        <v>101</v>
      </c>
      <c r="C18" s="135" t="s">
        <v>251</v>
      </c>
      <c r="D18" s="114"/>
      <c r="E18" s="43"/>
      <c r="F18" s="119"/>
      <c r="G18" s="99"/>
      <c r="H18" s="122"/>
      <c r="I18" s="97"/>
      <c r="J18" s="119"/>
      <c r="K18" s="99"/>
      <c r="L18" s="124">
        <v>5</v>
      </c>
      <c r="M18" s="97">
        <v>9</v>
      </c>
      <c r="N18" s="119"/>
      <c r="O18" s="99"/>
      <c r="P18" s="122"/>
      <c r="Q18" s="97"/>
      <c r="R18" s="122"/>
      <c r="S18" s="99"/>
      <c r="T18" s="78">
        <f t="shared" si="0"/>
        <v>9</v>
      </c>
      <c r="V18" s="7"/>
      <c r="W18" s="7"/>
      <c r="X18" s="7"/>
      <c r="Y18" s="8"/>
      <c r="Z18" s="8"/>
    </row>
    <row r="19" spans="1:26" s="2" customFormat="1" ht="17.25">
      <c r="A19" s="191" t="s">
        <v>365</v>
      </c>
      <c r="B19" s="192" t="s">
        <v>399</v>
      </c>
      <c r="C19" s="135" t="s">
        <v>165</v>
      </c>
      <c r="D19" s="115"/>
      <c r="E19" s="53"/>
      <c r="F19" s="119"/>
      <c r="G19" s="99"/>
      <c r="H19" s="122"/>
      <c r="I19" s="97"/>
      <c r="J19" s="119"/>
      <c r="K19" s="99"/>
      <c r="L19" s="124"/>
      <c r="M19" s="97"/>
      <c r="N19" s="119"/>
      <c r="O19" s="99"/>
      <c r="P19" s="122"/>
      <c r="Q19" s="97"/>
      <c r="R19" s="122">
        <v>5</v>
      </c>
      <c r="S19" s="99">
        <v>9</v>
      </c>
      <c r="T19" s="78">
        <f t="shared" si="0"/>
        <v>9</v>
      </c>
      <c r="V19" s="7"/>
      <c r="W19" s="7"/>
      <c r="X19" s="7"/>
      <c r="Y19" s="8"/>
      <c r="Z19" s="8"/>
    </row>
    <row r="20" spans="1:26" s="2" customFormat="1" ht="17.25">
      <c r="A20" s="200" t="s">
        <v>136</v>
      </c>
      <c r="B20" s="202" t="s">
        <v>137</v>
      </c>
      <c r="C20" s="204" t="s">
        <v>97</v>
      </c>
      <c r="D20" s="114">
        <v>7</v>
      </c>
      <c r="E20" s="43">
        <v>5</v>
      </c>
      <c r="F20" s="119"/>
      <c r="G20" s="99"/>
      <c r="H20" s="122"/>
      <c r="I20" s="97"/>
      <c r="J20" s="119"/>
      <c r="K20" s="99"/>
      <c r="L20" s="122"/>
      <c r="M20" s="97"/>
      <c r="N20" s="119"/>
      <c r="O20" s="99"/>
      <c r="P20" s="122"/>
      <c r="Q20" s="97"/>
      <c r="R20" s="122"/>
      <c r="S20" s="99"/>
      <c r="T20" s="78">
        <f t="shared" si="0"/>
        <v>5</v>
      </c>
      <c r="V20" s="7"/>
      <c r="W20" s="7"/>
      <c r="X20" s="7"/>
      <c r="Y20" s="8"/>
      <c r="Z20" s="8"/>
    </row>
    <row r="21" spans="1:26" s="2" customFormat="1" ht="17.25">
      <c r="A21" s="191" t="s">
        <v>223</v>
      </c>
      <c r="B21" s="214" t="s">
        <v>267</v>
      </c>
      <c r="C21" s="215" t="s">
        <v>144</v>
      </c>
      <c r="D21" s="212"/>
      <c r="E21" s="213"/>
      <c r="F21" s="119"/>
      <c r="G21" s="99"/>
      <c r="H21" s="122">
        <v>7</v>
      </c>
      <c r="I21" s="97">
        <v>5</v>
      </c>
      <c r="J21" s="119"/>
      <c r="K21" s="99"/>
      <c r="L21" s="124"/>
      <c r="M21" s="97"/>
      <c r="N21" s="119"/>
      <c r="O21" s="99"/>
      <c r="P21" s="122"/>
      <c r="Q21" s="97"/>
      <c r="R21" s="122"/>
      <c r="S21" s="99"/>
      <c r="T21" s="78">
        <f t="shared" si="0"/>
        <v>5</v>
      </c>
      <c r="V21" s="7"/>
      <c r="W21" s="7"/>
      <c r="X21" s="7"/>
      <c r="Y21" s="8"/>
      <c r="Z21" s="8"/>
    </row>
    <row r="22" spans="1:26" s="2" customFormat="1" ht="17.25">
      <c r="A22" s="191" t="s">
        <v>308</v>
      </c>
      <c r="B22" s="192" t="s">
        <v>222</v>
      </c>
      <c r="C22" s="135" t="s">
        <v>306</v>
      </c>
      <c r="D22" s="212"/>
      <c r="E22" s="213"/>
      <c r="F22" s="119"/>
      <c r="G22" s="99"/>
      <c r="H22" s="122"/>
      <c r="I22" s="97"/>
      <c r="J22" s="119">
        <v>7</v>
      </c>
      <c r="K22" s="99">
        <v>5</v>
      </c>
      <c r="L22" s="124"/>
      <c r="M22" s="97"/>
      <c r="N22" s="119"/>
      <c r="O22" s="99"/>
      <c r="P22" s="122"/>
      <c r="Q22" s="97"/>
      <c r="R22" s="122"/>
      <c r="S22" s="99"/>
      <c r="T22" s="78">
        <f t="shared" si="0"/>
        <v>5</v>
      </c>
      <c r="V22" s="7"/>
      <c r="W22" s="7"/>
      <c r="X22" s="7"/>
      <c r="Y22" s="8"/>
      <c r="Z22" s="8"/>
    </row>
    <row r="23" spans="1:26" s="2" customFormat="1" ht="17.25">
      <c r="A23" s="191" t="s">
        <v>345</v>
      </c>
      <c r="B23" s="192" t="s">
        <v>368</v>
      </c>
      <c r="C23" s="135" t="s">
        <v>197</v>
      </c>
      <c r="D23" s="212"/>
      <c r="E23" s="213"/>
      <c r="F23" s="119"/>
      <c r="G23" s="99"/>
      <c r="H23" s="122"/>
      <c r="I23" s="97"/>
      <c r="J23" s="119"/>
      <c r="K23" s="99"/>
      <c r="L23" s="124"/>
      <c r="M23" s="97"/>
      <c r="N23" s="119"/>
      <c r="O23" s="99"/>
      <c r="P23" s="122">
        <v>7</v>
      </c>
      <c r="Q23" s="97">
        <v>5</v>
      </c>
      <c r="R23" s="122"/>
      <c r="S23" s="99"/>
      <c r="T23" s="78">
        <f t="shared" si="0"/>
        <v>5</v>
      </c>
      <c r="V23" s="7"/>
      <c r="W23" s="7"/>
      <c r="X23" s="7"/>
      <c r="Y23" s="8"/>
      <c r="Z23" s="8"/>
    </row>
    <row r="24" spans="1:26" s="2" customFormat="1" ht="17.25">
      <c r="A24" s="200" t="s">
        <v>98</v>
      </c>
      <c r="B24" s="202" t="s">
        <v>99</v>
      </c>
      <c r="C24" s="204" t="s">
        <v>96</v>
      </c>
      <c r="D24" s="122">
        <v>8</v>
      </c>
      <c r="E24" s="97">
        <v>3</v>
      </c>
      <c r="F24" s="119"/>
      <c r="G24" s="99"/>
      <c r="H24" s="122"/>
      <c r="I24" s="97"/>
      <c r="J24" s="119"/>
      <c r="K24" s="99"/>
      <c r="L24" s="124"/>
      <c r="M24" s="97"/>
      <c r="N24" s="119"/>
      <c r="O24" s="99"/>
      <c r="P24" s="122"/>
      <c r="Q24" s="97"/>
      <c r="R24" s="122"/>
      <c r="S24" s="99"/>
      <c r="T24" s="78">
        <f t="shared" si="0"/>
        <v>3</v>
      </c>
      <c r="V24" s="7"/>
      <c r="W24" s="7"/>
      <c r="X24" s="7"/>
      <c r="Y24" s="8"/>
      <c r="Z24" s="8"/>
    </row>
    <row r="25" spans="1:26" s="2" customFormat="1" ht="17.25">
      <c r="A25" s="201" t="s">
        <v>113</v>
      </c>
      <c r="B25" s="203" t="s">
        <v>114</v>
      </c>
      <c r="C25" s="205" t="s">
        <v>115</v>
      </c>
      <c r="D25" s="122" t="s">
        <v>279</v>
      </c>
      <c r="E25" s="97">
        <v>3</v>
      </c>
      <c r="F25" s="98"/>
      <c r="G25" s="99"/>
      <c r="H25" s="95"/>
      <c r="I25" s="97"/>
      <c r="J25" s="119"/>
      <c r="K25" s="99"/>
      <c r="L25" s="95"/>
      <c r="M25" s="97"/>
      <c r="N25" s="98"/>
      <c r="O25" s="99"/>
      <c r="P25" s="95"/>
      <c r="Q25" s="97"/>
      <c r="R25" s="95"/>
      <c r="S25" s="99"/>
      <c r="T25" s="78">
        <f t="shared" si="0"/>
        <v>3</v>
      </c>
      <c r="V25" s="7"/>
      <c r="W25" s="7"/>
      <c r="X25" s="7"/>
      <c r="Y25" s="8"/>
      <c r="Z25" s="8"/>
    </row>
    <row r="26" spans="1:26" s="2" customFormat="1" ht="17.25">
      <c r="A26" s="191" t="s">
        <v>309</v>
      </c>
      <c r="B26" s="192" t="s">
        <v>257</v>
      </c>
      <c r="C26" s="135" t="s">
        <v>118</v>
      </c>
      <c r="D26" s="212"/>
      <c r="E26" s="213"/>
      <c r="F26" s="119"/>
      <c r="G26" s="99"/>
      <c r="H26" s="122"/>
      <c r="I26" s="97"/>
      <c r="J26" s="119">
        <v>8</v>
      </c>
      <c r="K26" s="99">
        <v>3</v>
      </c>
      <c r="L26" s="124"/>
      <c r="M26" s="97"/>
      <c r="N26" s="119"/>
      <c r="O26" s="99"/>
      <c r="P26" s="122"/>
      <c r="Q26" s="97"/>
      <c r="R26" s="122"/>
      <c r="S26" s="99"/>
      <c r="T26" s="78">
        <f t="shared" si="0"/>
        <v>3</v>
      </c>
      <c r="V26" s="7"/>
      <c r="W26" s="7"/>
      <c r="X26" s="7"/>
      <c r="Y26" s="8"/>
      <c r="Z26" s="8"/>
    </row>
    <row r="27" spans="1:26" s="2" customFormat="1" ht="17.25">
      <c r="A27" s="191" t="s">
        <v>369</v>
      </c>
      <c r="B27" s="192" t="s">
        <v>370</v>
      </c>
      <c r="C27" s="135" t="s">
        <v>144</v>
      </c>
      <c r="D27" s="212"/>
      <c r="E27" s="213"/>
      <c r="F27" s="119"/>
      <c r="G27" s="99"/>
      <c r="H27" s="122"/>
      <c r="I27" s="97"/>
      <c r="J27" s="119"/>
      <c r="K27" s="99"/>
      <c r="L27" s="124"/>
      <c r="M27" s="97"/>
      <c r="N27" s="119"/>
      <c r="O27" s="99"/>
      <c r="P27" s="122">
        <v>8</v>
      </c>
      <c r="Q27" s="97">
        <v>3</v>
      </c>
      <c r="R27" s="122"/>
      <c r="S27" s="99"/>
      <c r="T27" s="78">
        <f t="shared" si="0"/>
        <v>3</v>
      </c>
      <c r="V27" s="7"/>
      <c r="W27" s="7"/>
      <c r="X27" s="7"/>
      <c r="Y27" s="8"/>
      <c r="Z27" s="8"/>
    </row>
    <row r="28" spans="1:26" s="2" customFormat="1" ht="18" thickBot="1">
      <c r="A28" s="172"/>
      <c r="B28" s="193"/>
      <c r="C28" s="137"/>
      <c r="D28" s="116"/>
      <c r="E28" s="45"/>
      <c r="F28" s="120"/>
      <c r="G28" s="72"/>
      <c r="H28" s="116"/>
      <c r="I28" s="45"/>
      <c r="J28" s="120"/>
      <c r="K28" s="72"/>
      <c r="L28" s="125"/>
      <c r="M28" s="45"/>
      <c r="N28" s="120"/>
      <c r="O28" s="72"/>
      <c r="P28" s="116"/>
      <c r="Q28" s="45"/>
      <c r="R28" s="116"/>
      <c r="S28" s="72"/>
      <c r="T28" s="78">
        <f t="shared" si="0"/>
        <v>0</v>
      </c>
      <c r="V28" s="7"/>
      <c r="W28" s="7"/>
      <c r="X28" s="7"/>
      <c r="Y28" s="8"/>
      <c r="Z28" s="8"/>
    </row>
    <row r="30" spans="1:26" ht="16.5" thickBot="1">
      <c r="A30" s="216"/>
      <c r="B30" s="216"/>
      <c r="N30" s="211"/>
    </row>
    <row r="31" spans="1:26" ht="25.5" thickBot="1">
      <c r="A31" s="216"/>
      <c r="B31" s="216"/>
      <c r="E31" s="263" t="s">
        <v>25</v>
      </c>
      <c r="F31" s="264"/>
      <c r="G31" s="264"/>
      <c r="H31" s="264"/>
      <c r="I31" s="264"/>
      <c r="J31" s="264"/>
      <c r="K31" s="264"/>
      <c r="L31" s="264"/>
      <c r="M31" s="265"/>
      <c r="N31" s="211"/>
    </row>
    <row r="32" spans="1:26" ht="24.75">
      <c r="A32" s="216"/>
      <c r="B32" s="216"/>
      <c r="E32" s="22"/>
      <c r="F32" s="23"/>
      <c r="G32" s="23"/>
      <c r="H32" s="23"/>
      <c r="I32" s="23"/>
      <c r="J32" s="23"/>
      <c r="K32" s="23"/>
      <c r="L32" s="23"/>
      <c r="M32" s="24"/>
      <c r="N32" s="211"/>
    </row>
    <row r="33" spans="1:14" ht="22.5">
      <c r="A33" s="216"/>
      <c r="B33" s="216"/>
      <c r="E33" s="25"/>
      <c r="F33" s="26" t="s">
        <v>8</v>
      </c>
      <c r="G33" s="249" t="s">
        <v>144</v>
      </c>
      <c r="H33" s="249"/>
      <c r="I33" s="249"/>
      <c r="J33" s="249"/>
      <c r="K33" s="21"/>
      <c r="L33" s="28">
        <v>9</v>
      </c>
      <c r="M33" s="29"/>
      <c r="N33" s="211"/>
    </row>
    <row r="34" spans="1:14" ht="22.5">
      <c r="A34" s="216"/>
      <c r="B34" s="216"/>
      <c r="E34" s="25"/>
      <c r="F34" s="26" t="s">
        <v>10</v>
      </c>
      <c r="G34" s="249" t="s">
        <v>165</v>
      </c>
      <c r="H34" s="249"/>
      <c r="I34" s="249"/>
      <c r="J34" s="249"/>
      <c r="K34" s="21"/>
      <c r="L34" s="28">
        <v>3</v>
      </c>
      <c r="M34" s="29"/>
      <c r="N34" s="211"/>
    </row>
    <row r="35" spans="1:14" ht="22.5">
      <c r="A35" s="216"/>
      <c r="B35" s="216"/>
      <c r="E35" s="25"/>
      <c r="F35" s="26" t="s">
        <v>11</v>
      </c>
      <c r="G35" s="249" t="s">
        <v>112</v>
      </c>
      <c r="H35" s="249"/>
      <c r="I35" s="249"/>
      <c r="J35" s="249"/>
      <c r="K35" s="21"/>
      <c r="L35" s="28">
        <v>2</v>
      </c>
      <c r="M35" s="29"/>
      <c r="N35" s="211"/>
    </row>
    <row r="36" spans="1:14" ht="22.5">
      <c r="A36" s="216"/>
      <c r="B36" s="216"/>
      <c r="E36" s="25"/>
      <c r="F36" s="26" t="s">
        <v>23</v>
      </c>
      <c r="G36" s="249" t="s">
        <v>306</v>
      </c>
      <c r="H36" s="249"/>
      <c r="I36" s="249"/>
      <c r="J36" s="249"/>
      <c r="K36" s="21"/>
      <c r="L36" s="28">
        <v>1</v>
      </c>
      <c r="M36" s="29"/>
      <c r="N36" s="211"/>
    </row>
    <row r="37" spans="1:14" ht="22.5">
      <c r="A37" s="216"/>
      <c r="B37" s="216"/>
      <c r="E37" s="25"/>
      <c r="F37" s="26" t="s">
        <v>24</v>
      </c>
      <c r="G37" s="248"/>
      <c r="H37" s="248"/>
      <c r="I37" s="248"/>
      <c r="J37" s="248"/>
      <c r="K37" s="21"/>
      <c r="L37" s="28"/>
      <c r="M37" s="29"/>
      <c r="N37" s="211"/>
    </row>
    <row r="38" spans="1:14" ht="20.25" thickBot="1">
      <c r="E38" s="31"/>
      <c r="F38" s="32"/>
      <c r="G38" s="32"/>
      <c r="H38" s="32"/>
      <c r="I38" s="32"/>
      <c r="J38" s="32"/>
      <c r="K38" s="32"/>
      <c r="L38" s="33"/>
      <c r="M38" s="34"/>
    </row>
    <row r="39" spans="1:14" ht="15.75" thickTop="1"/>
  </sheetData>
  <sortState ref="A4:T28">
    <sortCondition descending="1" ref="T4:T28"/>
  </sortState>
  <mergeCells count="19">
    <mergeCell ref="G37:J37"/>
    <mergeCell ref="N1:O1"/>
    <mergeCell ref="D2:E2"/>
    <mergeCell ref="F2:G2"/>
    <mergeCell ref="H2:I2"/>
    <mergeCell ref="J2:K2"/>
    <mergeCell ref="L2:M2"/>
    <mergeCell ref="N2:O2"/>
    <mergeCell ref="D1:E1"/>
    <mergeCell ref="F1:G1"/>
    <mergeCell ref="H1:I1"/>
    <mergeCell ref="J1:K1"/>
    <mergeCell ref="L1:M1"/>
    <mergeCell ref="E31:M31"/>
    <mergeCell ref="A1:C2"/>
    <mergeCell ref="G33:J33"/>
    <mergeCell ref="G34:J34"/>
    <mergeCell ref="G35:J35"/>
    <mergeCell ref="G36:J36"/>
  </mergeCells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33"/>
  <sheetViews>
    <sheetView topLeftCell="A16" zoomScale="80" zoomScaleNormal="80" workbookViewId="0">
      <selection activeCell="C32" sqref="C32"/>
    </sheetView>
  </sheetViews>
  <sheetFormatPr baseColWidth="10" defaultRowHeight="15"/>
  <cols>
    <col min="1" max="1" width="18.7109375" bestFit="1" customWidth="1"/>
    <col min="2" max="2" width="17.7109375" customWidth="1"/>
    <col min="3" max="3" width="29.85546875" bestFit="1" customWidth="1"/>
    <col min="4" max="4" width="9.140625" customWidth="1"/>
    <col min="5" max="5" width="8.28515625" customWidth="1"/>
    <col min="6" max="6" width="9.140625" customWidth="1"/>
    <col min="7" max="7" width="9" customWidth="1"/>
    <col min="8" max="8" width="10.140625" customWidth="1"/>
    <col min="9" max="9" width="8.42578125" customWidth="1"/>
    <col min="10" max="10" width="11.42578125" customWidth="1"/>
    <col min="11" max="11" width="8.42578125" customWidth="1"/>
    <col min="12" max="12" width="10.5703125" customWidth="1"/>
    <col min="13" max="13" width="8" customWidth="1"/>
    <col min="14" max="14" width="10.28515625" customWidth="1"/>
    <col min="15" max="15" width="8.42578125" customWidth="1"/>
    <col min="16" max="16" width="9.28515625" customWidth="1"/>
    <col min="17" max="17" width="9.7109375" customWidth="1"/>
    <col min="18" max="18" width="9.85546875" customWidth="1"/>
    <col min="19" max="19" width="8.85546875" customWidth="1"/>
  </cols>
  <sheetData>
    <row r="1" spans="1:30" s="2" customFormat="1" ht="16.5">
      <c r="A1" s="250" t="s">
        <v>57</v>
      </c>
      <c r="B1" s="251"/>
      <c r="C1" s="252"/>
      <c r="D1" s="256">
        <v>43170</v>
      </c>
      <c r="E1" s="257"/>
      <c r="F1" s="256">
        <v>43211</v>
      </c>
      <c r="G1" s="257"/>
      <c r="H1" s="256">
        <v>43240</v>
      </c>
      <c r="I1" s="257"/>
      <c r="J1" s="256">
        <v>43305</v>
      </c>
      <c r="K1" s="257"/>
      <c r="L1" s="256">
        <v>43315</v>
      </c>
      <c r="M1" s="257"/>
      <c r="N1" s="256">
        <v>43353</v>
      </c>
      <c r="O1" s="257"/>
      <c r="P1" s="66" t="s">
        <v>0</v>
      </c>
      <c r="Q1" s="67"/>
      <c r="R1" s="68" t="s">
        <v>0</v>
      </c>
      <c r="S1" s="68"/>
      <c r="T1" s="73" t="s">
        <v>1</v>
      </c>
    </row>
    <row r="2" spans="1:30" s="2" customFormat="1" ht="17.25" thickBot="1">
      <c r="A2" s="253"/>
      <c r="B2" s="254"/>
      <c r="C2" s="255"/>
      <c r="D2" s="246" t="s">
        <v>26</v>
      </c>
      <c r="E2" s="247"/>
      <c r="F2" s="246" t="s">
        <v>33</v>
      </c>
      <c r="G2" s="247"/>
      <c r="H2" s="246" t="s">
        <v>38</v>
      </c>
      <c r="I2" s="247"/>
      <c r="J2" s="246" t="s">
        <v>321</v>
      </c>
      <c r="K2" s="247"/>
      <c r="L2" s="246" t="s">
        <v>27</v>
      </c>
      <c r="M2" s="247"/>
      <c r="N2" s="246" t="s">
        <v>34</v>
      </c>
      <c r="O2" s="247"/>
      <c r="P2" s="94" t="s">
        <v>64</v>
      </c>
      <c r="Q2" s="69"/>
      <c r="R2" s="70" t="s">
        <v>62</v>
      </c>
      <c r="S2" s="71"/>
      <c r="T2" s="74" t="s">
        <v>2</v>
      </c>
    </row>
    <row r="3" spans="1:30" s="4" customFormat="1" ht="17.25" thickBot="1">
      <c r="A3" s="82" t="s">
        <v>3</v>
      </c>
      <c r="B3" s="82" t="s">
        <v>4</v>
      </c>
      <c r="C3" s="83" t="s">
        <v>5</v>
      </c>
      <c r="D3" s="105" t="s">
        <v>6</v>
      </c>
      <c r="E3" s="106" t="s">
        <v>1</v>
      </c>
      <c r="F3" s="105" t="s">
        <v>6</v>
      </c>
      <c r="G3" s="106" t="s">
        <v>1</v>
      </c>
      <c r="H3" s="105" t="s">
        <v>6</v>
      </c>
      <c r="I3" s="106" t="s">
        <v>1</v>
      </c>
      <c r="J3" s="105" t="s">
        <v>320</v>
      </c>
      <c r="K3" s="106" t="s">
        <v>1</v>
      </c>
      <c r="L3" s="105" t="s">
        <v>6</v>
      </c>
      <c r="M3" s="106" t="s">
        <v>1</v>
      </c>
      <c r="N3" s="105" t="s">
        <v>6</v>
      </c>
      <c r="O3" s="106" t="s">
        <v>1</v>
      </c>
      <c r="P3" s="105" t="s">
        <v>6</v>
      </c>
      <c r="Q3" s="106" t="s">
        <v>1</v>
      </c>
      <c r="R3" s="105" t="s">
        <v>6</v>
      </c>
      <c r="S3" s="106" t="s">
        <v>1</v>
      </c>
      <c r="T3" s="75" t="s">
        <v>7</v>
      </c>
    </row>
    <row r="4" spans="1:30" s="2" customFormat="1" ht="17.25">
      <c r="A4" s="207" t="s">
        <v>287</v>
      </c>
      <c r="B4" s="177" t="s">
        <v>114</v>
      </c>
      <c r="C4" s="178" t="s">
        <v>167</v>
      </c>
      <c r="D4" s="60"/>
      <c r="E4" s="50"/>
      <c r="F4" s="113"/>
      <c r="G4" s="50"/>
      <c r="H4" s="113">
        <v>1</v>
      </c>
      <c r="I4" s="50">
        <v>20</v>
      </c>
      <c r="J4" s="49"/>
      <c r="K4" s="50"/>
      <c r="L4" s="49"/>
      <c r="M4" s="50"/>
      <c r="N4" s="49">
        <v>7</v>
      </c>
      <c r="O4" s="50">
        <v>5</v>
      </c>
      <c r="P4" s="49"/>
      <c r="Q4" s="50"/>
      <c r="R4" s="49"/>
      <c r="S4" s="50"/>
      <c r="T4" s="76">
        <f t="shared" ref="T4:T23" si="0">E4+G4+I4+K4+M4+O4+Q4+S4</f>
        <v>25</v>
      </c>
    </row>
    <row r="5" spans="1:30" s="2" customFormat="1" ht="17.25">
      <c r="A5" s="167" t="s">
        <v>110</v>
      </c>
      <c r="B5" s="164" t="s">
        <v>111</v>
      </c>
      <c r="C5" s="149" t="s">
        <v>112</v>
      </c>
      <c r="D5" s="118">
        <v>5</v>
      </c>
      <c r="E5" s="53">
        <v>9</v>
      </c>
      <c r="F5" s="173"/>
      <c r="G5" s="151"/>
      <c r="H5" s="115"/>
      <c r="I5" s="53"/>
      <c r="J5" s="52">
        <v>3</v>
      </c>
      <c r="K5" s="53">
        <v>14</v>
      </c>
      <c r="L5" s="52"/>
      <c r="M5" s="53"/>
      <c r="N5" s="52"/>
      <c r="O5" s="53"/>
      <c r="P5" s="52"/>
      <c r="Q5" s="53"/>
      <c r="R5" s="52"/>
      <c r="S5" s="53"/>
      <c r="T5" s="76">
        <f t="shared" si="0"/>
        <v>23</v>
      </c>
    </row>
    <row r="6" spans="1:30" s="2" customFormat="1" ht="17.25">
      <c r="A6" s="168" t="s">
        <v>252</v>
      </c>
      <c r="B6" s="165" t="s">
        <v>124</v>
      </c>
      <c r="C6" s="153" t="s">
        <v>122</v>
      </c>
      <c r="D6" s="39"/>
      <c r="E6" s="43"/>
      <c r="F6" s="114">
        <v>7</v>
      </c>
      <c r="G6" s="43">
        <v>5</v>
      </c>
      <c r="H6" s="114">
        <v>2</v>
      </c>
      <c r="I6" s="43">
        <v>17</v>
      </c>
      <c r="J6" s="42"/>
      <c r="K6" s="43"/>
      <c r="L6" s="42"/>
      <c r="M6" s="43"/>
      <c r="N6" s="42"/>
      <c r="O6" s="43"/>
      <c r="P6" s="42"/>
      <c r="Q6" s="43"/>
      <c r="R6" s="42"/>
      <c r="S6" s="43"/>
      <c r="T6" s="76">
        <f t="shared" si="0"/>
        <v>22</v>
      </c>
      <c r="Z6" s="11"/>
      <c r="AC6" s="8"/>
      <c r="AD6" s="8"/>
    </row>
    <row r="7" spans="1:30" s="2" customFormat="1" ht="17.25">
      <c r="A7" s="171" t="s">
        <v>346</v>
      </c>
      <c r="B7" s="130" t="s">
        <v>101</v>
      </c>
      <c r="C7" s="160" t="s">
        <v>351</v>
      </c>
      <c r="D7" s="39"/>
      <c r="E7" s="43"/>
      <c r="F7" s="114"/>
      <c r="G7" s="43"/>
      <c r="H7" s="114"/>
      <c r="I7" s="43"/>
      <c r="J7" s="42">
        <v>1</v>
      </c>
      <c r="K7" s="43">
        <v>20</v>
      </c>
      <c r="L7" s="42"/>
      <c r="M7" s="43"/>
      <c r="N7" s="42"/>
      <c r="O7" s="43"/>
      <c r="P7" s="42"/>
      <c r="Q7" s="43"/>
      <c r="R7" s="42"/>
      <c r="S7" s="43"/>
      <c r="T7" s="76">
        <f t="shared" si="0"/>
        <v>20</v>
      </c>
      <c r="Z7" s="11"/>
      <c r="AC7" s="8"/>
      <c r="AD7" s="8"/>
    </row>
    <row r="8" spans="1:30" s="2" customFormat="1" ht="17.25">
      <c r="A8" s="171" t="s">
        <v>403</v>
      </c>
      <c r="B8" s="130" t="s">
        <v>114</v>
      </c>
      <c r="C8" s="160" t="s">
        <v>167</v>
      </c>
      <c r="D8" s="39"/>
      <c r="E8" s="43"/>
      <c r="F8" s="114"/>
      <c r="G8" s="43"/>
      <c r="H8" s="114"/>
      <c r="I8" s="43"/>
      <c r="J8" s="42"/>
      <c r="K8" s="43"/>
      <c r="L8" s="42"/>
      <c r="M8" s="43"/>
      <c r="N8" s="42">
        <v>1</v>
      </c>
      <c r="O8" s="43">
        <v>20</v>
      </c>
      <c r="P8" s="42"/>
      <c r="Q8" s="43"/>
      <c r="R8" s="42"/>
      <c r="S8" s="43"/>
      <c r="T8" s="76">
        <f t="shared" si="0"/>
        <v>20</v>
      </c>
    </row>
    <row r="9" spans="1:30" s="2" customFormat="1" ht="17.25">
      <c r="A9" s="169" t="s">
        <v>190</v>
      </c>
      <c r="B9" s="152" t="s">
        <v>152</v>
      </c>
      <c r="C9" s="152" t="s">
        <v>165</v>
      </c>
      <c r="D9" s="42"/>
      <c r="E9" s="43"/>
      <c r="F9" s="114">
        <v>6</v>
      </c>
      <c r="G9" s="43">
        <v>7</v>
      </c>
      <c r="H9" s="114"/>
      <c r="I9" s="43"/>
      <c r="J9" s="42"/>
      <c r="K9" s="43"/>
      <c r="L9" s="42"/>
      <c r="M9" s="43"/>
      <c r="N9" s="42"/>
      <c r="O9" s="43"/>
      <c r="P9" s="42">
        <v>5</v>
      </c>
      <c r="Q9" s="43">
        <v>9</v>
      </c>
      <c r="R9" s="42">
        <v>8</v>
      </c>
      <c r="S9" s="43">
        <v>3</v>
      </c>
      <c r="T9" s="76">
        <f t="shared" si="0"/>
        <v>19</v>
      </c>
      <c r="Z9" s="11"/>
      <c r="AC9" s="8"/>
      <c r="AD9" s="8"/>
    </row>
    <row r="10" spans="1:30" s="2" customFormat="1" ht="17.25">
      <c r="A10" s="170" t="s">
        <v>105</v>
      </c>
      <c r="B10" s="166" t="s">
        <v>106</v>
      </c>
      <c r="C10" s="154" t="s">
        <v>107</v>
      </c>
      <c r="D10" s="115">
        <v>2</v>
      </c>
      <c r="E10" s="53">
        <v>17</v>
      </c>
      <c r="F10" s="173"/>
      <c r="G10" s="151"/>
      <c r="H10" s="115"/>
      <c r="I10" s="53"/>
      <c r="J10" s="52"/>
      <c r="K10" s="53"/>
      <c r="L10" s="52"/>
      <c r="M10" s="53"/>
      <c r="N10" s="52"/>
      <c r="O10" s="53"/>
      <c r="P10" s="52"/>
      <c r="Q10" s="53"/>
      <c r="R10" s="52"/>
      <c r="S10" s="53"/>
      <c r="T10" s="76">
        <f t="shared" si="0"/>
        <v>17</v>
      </c>
      <c r="U10" s="8"/>
      <c r="V10" s="8"/>
      <c r="Y10" s="10"/>
      <c r="Z10" s="10"/>
      <c r="AA10" s="10"/>
      <c r="AB10" s="10"/>
      <c r="AC10" s="10"/>
      <c r="AD10" s="10"/>
    </row>
    <row r="11" spans="1:30" s="2" customFormat="1" ht="17.25">
      <c r="A11" s="167" t="s">
        <v>119</v>
      </c>
      <c r="B11" s="164" t="s">
        <v>120</v>
      </c>
      <c r="C11" s="149" t="s">
        <v>121</v>
      </c>
      <c r="D11" s="115">
        <v>8</v>
      </c>
      <c r="E11" s="53">
        <v>3</v>
      </c>
      <c r="F11" s="173"/>
      <c r="G11" s="151"/>
      <c r="H11" s="115">
        <v>3</v>
      </c>
      <c r="I11" s="53">
        <v>14</v>
      </c>
      <c r="J11" s="52"/>
      <c r="K11" s="53"/>
      <c r="L11" s="52"/>
      <c r="M11" s="53"/>
      <c r="N11" s="52"/>
      <c r="O11" s="53"/>
      <c r="P11" s="52"/>
      <c r="Q11" s="53"/>
      <c r="R11" s="52"/>
      <c r="S11" s="53"/>
      <c r="T11" s="76">
        <f t="shared" si="0"/>
        <v>17</v>
      </c>
      <c r="U11" s="8"/>
      <c r="V11" s="8"/>
    </row>
    <row r="12" spans="1:30" s="2" customFormat="1" ht="17.25">
      <c r="A12" s="167" t="s">
        <v>116</v>
      </c>
      <c r="B12" s="164" t="s">
        <v>117</v>
      </c>
      <c r="C12" s="149" t="s">
        <v>118</v>
      </c>
      <c r="D12" s="118">
        <v>7</v>
      </c>
      <c r="E12" s="53">
        <v>5</v>
      </c>
      <c r="F12" s="173">
        <v>5</v>
      </c>
      <c r="G12" s="151">
        <v>9</v>
      </c>
      <c r="H12" s="115"/>
      <c r="I12" s="53"/>
      <c r="J12" s="52"/>
      <c r="K12" s="53"/>
      <c r="L12" s="52"/>
      <c r="M12" s="53"/>
      <c r="N12" s="52"/>
      <c r="O12" s="53"/>
      <c r="P12" s="52"/>
      <c r="Q12" s="53"/>
      <c r="R12" s="52"/>
      <c r="S12" s="53"/>
      <c r="T12" s="76">
        <f t="shared" si="0"/>
        <v>14</v>
      </c>
      <c r="U12" s="8"/>
      <c r="V12" s="8"/>
    </row>
    <row r="13" spans="1:30" s="2" customFormat="1" ht="17.25">
      <c r="A13" s="171" t="s">
        <v>281</v>
      </c>
      <c r="B13" s="130" t="s">
        <v>282</v>
      </c>
      <c r="C13" s="160" t="s">
        <v>107</v>
      </c>
      <c r="D13" s="39"/>
      <c r="E13" s="43"/>
      <c r="F13" s="114"/>
      <c r="G13" s="43"/>
      <c r="H13" s="114">
        <v>8</v>
      </c>
      <c r="I13" s="43">
        <v>3</v>
      </c>
      <c r="J13" s="42"/>
      <c r="K13" s="43"/>
      <c r="L13" s="42"/>
      <c r="M13" s="43"/>
      <c r="N13" s="42">
        <v>4</v>
      </c>
      <c r="O13" s="43">
        <v>11</v>
      </c>
      <c r="P13" s="42"/>
      <c r="Q13" s="43"/>
      <c r="R13" s="42"/>
      <c r="S13" s="43"/>
      <c r="T13" s="76">
        <f t="shared" si="0"/>
        <v>14</v>
      </c>
      <c r="U13" s="8"/>
      <c r="V13" s="8"/>
    </row>
    <row r="14" spans="1:30" s="2" customFormat="1" ht="17.25">
      <c r="A14" s="171" t="s">
        <v>404</v>
      </c>
      <c r="B14" s="130" t="s">
        <v>405</v>
      </c>
      <c r="C14" s="160" t="s">
        <v>112</v>
      </c>
      <c r="D14" s="39"/>
      <c r="E14" s="43"/>
      <c r="F14" s="114"/>
      <c r="G14" s="43"/>
      <c r="H14" s="114"/>
      <c r="I14" s="43"/>
      <c r="J14" s="42"/>
      <c r="K14" s="43"/>
      <c r="L14" s="42"/>
      <c r="M14" s="43"/>
      <c r="N14" s="42">
        <v>3</v>
      </c>
      <c r="O14" s="43">
        <v>14</v>
      </c>
      <c r="P14" s="42"/>
      <c r="Q14" s="43"/>
      <c r="R14" s="42"/>
      <c r="S14" s="43"/>
      <c r="T14" s="76">
        <f t="shared" si="0"/>
        <v>14</v>
      </c>
    </row>
    <row r="15" spans="1:30" s="2" customFormat="1" ht="17.25">
      <c r="A15" s="194" t="s">
        <v>349</v>
      </c>
      <c r="B15" s="182" t="s">
        <v>350</v>
      </c>
      <c r="C15" s="195" t="s">
        <v>96</v>
      </c>
      <c r="D15" s="42"/>
      <c r="E15" s="43"/>
      <c r="F15" s="114"/>
      <c r="G15" s="43"/>
      <c r="H15" s="114"/>
      <c r="I15" s="43"/>
      <c r="J15" s="42">
        <v>7</v>
      </c>
      <c r="K15" s="43">
        <v>5</v>
      </c>
      <c r="L15" s="42"/>
      <c r="M15" s="43"/>
      <c r="N15" s="42">
        <v>6</v>
      </c>
      <c r="O15" s="43">
        <v>7</v>
      </c>
      <c r="P15" s="42"/>
      <c r="Q15" s="43"/>
      <c r="R15" s="42"/>
      <c r="S15" s="43"/>
      <c r="T15" s="76">
        <f t="shared" si="0"/>
        <v>12</v>
      </c>
      <c r="Z15" s="11"/>
      <c r="AC15" s="8"/>
      <c r="AD15" s="8"/>
    </row>
    <row r="16" spans="1:30" s="2" customFormat="1" ht="17.25">
      <c r="A16" s="167" t="s">
        <v>108</v>
      </c>
      <c r="B16" s="164" t="s">
        <v>109</v>
      </c>
      <c r="C16" s="149" t="s">
        <v>107</v>
      </c>
      <c r="D16" s="118">
        <v>4</v>
      </c>
      <c r="E16" s="53">
        <v>11</v>
      </c>
      <c r="F16" s="173"/>
      <c r="G16" s="151"/>
      <c r="H16" s="115"/>
      <c r="I16" s="53"/>
      <c r="J16" s="52"/>
      <c r="K16" s="53"/>
      <c r="L16" s="52"/>
      <c r="M16" s="53"/>
      <c r="N16" s="52"/>
      <c r="O16" s="53"/>
      <c r="P16" s="52"/>
      <c r="Q16" s="53"/>
      <c r="R16" s="52"/>
      <c r="S16" s="53"/>
      <c r="T16" s="76">
        <f t="shared" si="0"/>
        <v>11</v>
      </c>
      <c r="U16" s="8"/>
      <c r="V16" s="8"/>
    </row>
    <row r="17" spans="1:30" s="2" customFormat="1" ht="17.25">
      <c r="A17" s="171" t="s">
        <v>347</v>
      </c>
      <c r="B17" s="130" t="s">
        <v>348</v>
      </c>
      <c r="C17" s="160" t="s">
        <v>96</v>
      </c>
      <c r="D17" s="39"/>
      <c r="E17" s="43"/>
      <c r="F17" s="114"/>
      <c r="G17" s="43"/>
      <c r="H17" s="114"/>
      <c r="I17" s="43"/>
      <c r="J17" s="42">
        <v>5</v>
      </c>
      <c r="K17" s="43">
        <v>9</v>
      </c>
      <c r="L17" s="42"/>
      <c r="M17" s="43"/>
      <c r="N17" s="42"/>
      <c r="O17" s="43"/>
      <c r="P17" s="42"/>
      <c r="Q17" s="43"/>
      <c r="R17" s="42"/>
      <c r="S17" s="43"/>
      <c r="T17" s="76">
        <f t="shared" si="0"/>
        <v>9</v>
      </c>
      <c r="U17" s="8"/>
      <c r="V17" s="8"/>
    </row>
    <row r="18" spans="1:30" s="2" customFormat="1" ht="17.25">
      <c r="A18" s="171" t="s">
        <v>355</v>
      </c>
      <c r="B18" s="130" t="s">
        <v>109</v>
      </c>
      <c r="C18" s="160" t="s">
        <v>122</v>
      </c>
      <c r="D18" s="39"/>
      <c r="E18" s="43"/>
      <c r="F18" s="114"/>
      <c r="G18" s="43"/>
      <c r="H18" s="114"/>
      <c r="I18" s="43"/>
      <c r="J18" s="42"/>
      <c r="K18" s="43"/>
      <c r="L18" s="42">
        <v>5</v>
      </c>
      <c r="M18" s="43">
        <v>9</v>
      </c>
      <c r="N18" s="42"/>
      <c r="O18" s="43"/>
      <c r="P18" s="42"/>
      <c r="Q18" s="43"/>
      <c r="R18" s="42"/>
      <c r="S18" s="43"/>
      <c r="T18" s="76">
        <f t="shared" si="0"/>
        <v>9</v>
      </c>
      <c r="U18" s="8"/>
      <c r="V18" s="8"/>
    </row>
    <row r="19" spans="1:30" s="2" customFormat="1" ht="17.25">
      <c r="A19" s="171" t="s">
        <v>406</v>
      </c>
      <c r="B19" s="130" t="s">
        <v>178</v>
      </c>
      <c r="C19" s="153" t="s">
        <v>283</v>
      </c>
      <c r="D19" s="117"/>
      <c r="E19" s="43"/>
      <c r="F19" s="114"/>
      <c r="G19" s="43"/>
      <c r="H19" s="114"/>
      <c r="I19" s="43"/>
      <c r="J19" s="42"/>
      <c r="K19" s="43"/>
      <c r="L19" s="42"/>
      <c r="M19" s="43"/>
      <c r="N19" s="42">
        <v>5</v>
      </c>
      <c r="O19" s="43">
        <v>9</v>
      </c>
      <c r="P19" s="42"/>
      <c r="Q19" s="43"/>
      <c r="R19" s="42"/>
      <c r="S19" s="43"/>
      <c r="T19" s="76">
        <f t="shared" si="0"/>
        <v>9</v>
      </c>
      <c r="U19" s="8"/>
      <c r="V19" s="8"/>
    </row>
    <row r="20" spans="1:30" s="2" customFormat="1" ht="17.25">
      <c r="A20" s="171" t="s">
        <v>125</v>
      </c>
      <c r="B20" s="130" t="s">
        <v>280</v>
      </c>
      <c r="C20" s="160" t="s">
        <v>122</v>
      </c>
      <c r="D20" s="39"/>
      <c r="E20" s="43"/>
      <c r="F20" s="114"/>
      <c r="G20" s="43"/>
      <c r="H20" s="114">
        <v>7</v>
      </c>
      <c r="I20" s="43">
        <v>5</v>
      </c>
      <c r="J20" s="42"/>
      <c r="K20" s="43"/>
      <c r="L20" s="42"/>
      <c r="M20" s="43"/>
      <c r="N20" s="42"/>
      <c r="O20" s="43"/>
      <c r="P20" s="42"/>
      <c r="Q20" s="43"/>
      <c r="R20" s="42"/>
      <c r="S20" s="43"/>
      <c r="T20" s="76">
        <f t="shared" si="0"/>
        <v>5</v>
      </c>
      <c r="U20" s="8"/>
      <c r="V20" s="8"/>
    </row>
    <row r="21" spans="1:30" s="2" customFormat="1" ht="17.25">
      <c r="A21" s="167" t="s">
        <v>126</v>
      </c>
      <c r="B21" s="164" t="s">
        <v>101</v>
      </c>
      <c r="C21" s="149" t="s">
        <v>127</v>
      </c>
      <c r="D21" s="118" t="s">
        <v>279</v>
      </c>
      <c r="E21" s="53">
        <v>5</v>
      </c>
      <c r="F21" s="173"/>
      <c r="G21" s="151"/>
      <c r="H21" s="115"/>
      <c r="I21" s="53"/>
      <c r="J21" s="52"/>
      <c r="K21" s="53"/>
      <c r="L21" s="52"/>
      <c r="M21" s="53"/>
      <c r="N21" s="52"/>
      <c r="O21" s="53"/>
      <c r="P21" s="52"/>
      <c r="Q21" s="53"/>
      <c r="R21" s="52"/>
      <c r="S21" s="53"/>
      <c r="T21" s="76">
        <f t="shared" si="0"/>
        <v>5</v>
      </c>
      <c r="U21" s="8"/>
      <c r="V21" s="8"/>
    </row>
    <row r="22" spans="1:30" s="2" customFormat="1" ht="17.25">
      <c r="A22" s="168" t="s">
        <v>246</v>
      </c>
      <c r="B22" s="165" t="s">
        <v>101</v>
      </c>
      <c r="C22" s="153" t="s">
        <v>112</v>
      </c>
      <c r="D22" s="117" t="s">
        <v>279</v>
      </c>
      <c r="E22" s="43">
        <v>3</v>
      </c>
      <c r="F22" s="114"/>
      <c r="G22" s="43"/>
      <c r="H22" s="114"/>
      <c r="I22" s="43"/>
      <c r="J22" s="42"/>
      <c r="K22" s="43"/>
      <c r="L22" s="42"/>
      <c r="M22" s="43"/>
      <c r="N22" s="42"/>
      <c r="O22" s="43"/>
      <c r="P22" s="42"/>
      <c r="Q22" s="43"/>
      <c r="R22" s="42"/>
      <c r="S22" s="43"/>
      <c r="T22" s="76">
        <f t="shared" si="0"/>
        <v>3</v>
      </c>
      <c r="U22" s="8"/>
      <c r="V22" s="8"/>
    </row>
    <row r="23" spans="1:30" s="2" customFormat="1" ht="18" thickBot="1">
      <c r="A23" s="172" t="s">
        <v>407</v>
      </c>
      <c r="B23" s="136" t="s">
        <v>408</v>
      </c>
      <c r="C23" s="163" t="s">
        <v>283</v>
      </c>
      <c r="D23" s="127"/>
      <c r="E23" s="55"/>
      <c r="F23" s="174"/>
      <c r="G23" s="55"/>
      <c r="H23" s="174"/>
      <c r="I23" s="55"/>
      <c r="J23" s="54"/>
      <c r="K23" s="55"/>
      <c r="L23" s="54"/>
      <c r="M23" s="55"/>
      <c r="N23" s="54">
        <v>8</v>
      </c>
      <c r="O23" s="55">
        <v>3</v>
      </c>
      <c r="P23" s="54"/>
      <c r="Q23" s="55"/>
      <c r="R23" s="54"/>
      <c r="S23" s="55"/>
      <c r="T23" s="76">
        <f t="shared" si="0"/>
        <v>3</v>
      </c>
      <c r="Z23" s="11"/>
      <c r="AC23" s="8"/>
      <c r="AD23" s="8"/>
    </row>
    <row r="24" spans="1:30" s="2" customFormat="1" ht="15.75" thickBot="1">
      <c r="A24" s="7"/>
      <c r="B24" s="13"/>
      <c r="C24" s="7"/>
      <c r="D24" s="107"/>
      <c r="E24" s="107"/>
      <c r="F24" s="107"/>
      <c r="G24" s="107"/>
      <c r="Q24" s="8"/>
      <c r="R24" s="8"/>
    </row>
    <row r="25" spans="1:30" ht="26.25" thickTop="1" thickBot="1">
      <c r="E25" s="258" t="s">
        <v>25</v>
      </c>
      <c r="F25" s="259"/>
      <c r="G25" s="259"/>
      <c r="H25" s="259"/>
      <c r="I25" s="259"/>
      <c r="J25" s="259"/>
      <c r="K25" s="259"/>
      <c r="L25" s="259"/>
      <c r="M25" s="260"/>
      <c r="N25" s="211"/>
    </row>
    <row r="26" spans="1:30" ht="25.5" thickTop="1">
      <c r="E26" s="22"/>
      <c r="F26" s="23"/>
      <c r="G26" s="23"/>
      <c r="H26" s="23"/>
      <c r="I26" s="23"/>
      <c r="J26" s="23"/>
      <c r="K26" s="23"/>
      <c r="L26" s="23"/>
      <c r="M26" s="24"/>
      <c r="N26" s="211"/>
    </row>
    <row r="27" spans="1:30" ht="22.5">
      <c r="E27" s="25"/>
      <c r="F27" s="26" t="s">
        <v>8</v>
      </c>
      <c r="G27" s="266" t="s">
        <v>167</v>
      </c>
      <c r="H27" s="266"/>
      <c r="I27" s="266"/>
      <c r="J27" s="266"/>
      <c r="K27" s="21"/>
      <c r="L27" s="28">
        <v>6</v>
      </c>
      <c r="M27" s="29"/>
      <c r="N27" s="211"/>
    </row>
    <row r="28" spans="1:30" ht="22.5">
      <c r="E28" s="25"/>
      <c r="F28" s="26" t="s">
        <v>10</v>
      </c>
      <c r="G28" s="248" t="s">
        <v>112</v>
      </c>
      <c r="H28" s="248"/>
      <c r="I28" s="248"/>
      <c r="J28" s="248"/>
      <c r="K28" s="21"/>
      <c r="L28" s="28">
        <v>4</v>
      </c>
      <c r="M28" s="29"/>
      <c r="N28" s="211"/>
    </row>
    <row r="29" spans="1:30" ht="22.5">
      <c r="E29" s="25"/>
      <c r="F29" s="26" t="s">
        <v>11</v>
      </c>
      <c r="G29" s="248" t="s">
        <v>416</v>
      </c>
      <c r="H29" s="248"/>
      <c r="I29" s="248"/>
      <c r="J29" s="248"/>
      <c r="K29" s="21"/>
      <c r="L29" s="28">
        <v>3</v>
      </c>
      <c r="M29" s="29"/>
      <c r="N29" s="211"/>
    </row>
    <row r="30" spans="1:30" ht="22.5">
      <c r="E30" s="25"/>
      <c r="F30" s="26" t="s">
        <v>23</v>
      </c>
      <c r="G30" s="249"/>
      <c r="H30" s="249"/>
      <c r="I30" s="249"/>
      <c r="J30" s="249"/>
      <c r="K30" s="21"/>
      <c r="L30" s="28"/>
      <c r="M30" s="29"/>
      <c r="N30" s="211"/>
    </row>
    <row r="31" spans="1:30" ht="22.5">
      <c r="E31" s="25"/>
      <c r="F31" s="26" t="s">
        <v>24</v>
      </c>
      <c r="G31" s="267"/>
      <c r="H31" s="267"/>
      <c r="I31" s="267"/>
      <c r="J31" s="267"/>
      <c r="K31" s="21"/>
      <c r="L31" s="28"/>
      <c r="M31" s="29"/>
      <c r="N31" s="211"/>
    </row>
    <row r="32" spans="1:30" ht="20.25" thickBot="1">
      <c r="E32" s="31"/>
      <c r="F32" s="32"/>
      <c r="G32" s="32"/>
      <c r="H32" s="32"/>
      <c r="I32" s="32"/>
      <c r="J32" s="32"/>
      <c r="K32" s="32"/>
      <c r="L32" s="33"/>
      <c r="M32" s="34"/>
      <c r="N32" s="211"/>
    </row>
    <row r="33" ht="15.75" thickTop="1"/>
  </sheetData>
  <sortState ref="A4:T23">
    <sortCondition descending="1" ref="T4:T23"/>
  </sortState>
  <mergeCells count="19">
    <mergeCell ref="E25:M25"/>
    <mergeCell ref="D1:E1"/>
    <mergeCell ref="A1:C2"/>
    <mergeCell ref="F1:G1"/>
    <mergeCell ref="H1:I1"/>
    <mergeCell ref="J1:K1"/>
    <mergeCell ref="L1:M1"/>
    <mergeCell ref="N1:O1"/>
    <mergeCell ref="D2:E2"/>
    <mergeCell ref="F2:G2"/>
    <mergeCell ref="H2:I2"/>
    <mergeCell ref="J2:K2"/>
    <mergeCell ref="L2:M2"/>
    <mergeCell ref="N2:O2"/>
    <mergeCell ref="G27:J27"/>
    <mergeCell ref="G28:J28"/>
    <mergeCell ref="G29:J29"/>
    <mergeCell ref="G30:J30"/>
    <mergeCell ref="G31:J31"/>
  </mergeCells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28"/>
  <sheetViews>
    <sheetView topLeftCell="A19" zoomScale="80" zoomScaleNormal="80" workbookViewId="0">
      <selection activeCell="L25" sqref="L25"/>
    </sheetView>
  </sheetViews>
  <sheetFormatPr baseColWidth="10" defaultRowHeight="15"/>
  <cols>
    <col min="1" max="1" width="18.7109375" bestFit="1" customWidth="1"/>
    <col min="2" max="2" width="17.7109375" customWidth="1"/>
    <col min="3" max="3" width="29.85546875" bestFit="1" customWidth="1"/>
    <col min="4" max="4" width="9.140625" customWidth="1"/>
    <col min="5" max="5" width="8.28515625" customWidth="1"/>
    <col min="6" max="6" width="9.140625" customWidth="1"/>
    <col min="7" max="7" width="9" customWidth="1"/>
    <col min="8" max="8" width="10.140625" customWidth="1"/>
    <col min="9" max="9" width="8.42578125" customWidth="1"/>
    <col min="10" max="10" width="11.42578125" customWidth="1"/>
    <col min="11" max="11" width="8.42578125" customWidth="1"/>
    <col min="12" max="12" width="10.5703125" customWidth="1"/>
    <col min="13" max="13" width="8" customWidth="1"/>
    <col min="14" max="14" width="10.28515625" customWidth="1"/>
    <col min="15" max="15" width="8.42578125" customWidth="1"/>
    <col min="16" max="16" width="9.28515625" customWidth="1"/>
    <col min="17" max="17" width="9.7109375" customWidth="1"/>
    <col min="18" max="18" width="9.85546875" customWidth="1"/>
    <col min="19" max="19" width="8.85546875" customWidth="1"/>
  </cols>
  <sheetData>
    <row r="1" spans="1:30" s="2" customFormat="1" ht="16.5">
      <c r="A1" s="250" t="s">
        <v>78</v>
      </c>
      <c r="B1" s="251"/>
      <c r="C1" s="252"/>
      <c r="D1" s="256">
        <v>43170</v>
      </c>
      <c r="E1" s="257"/>
      <c r="F1" s="256">
        <v>43211</v>
      </c>
      <c r="G1" s="257"/>
      <c r="H1" s="256">
        <v>43240</v>
      </c>
      <c r="I1" s="257"/>
      <c r="J1" s="256">
        <v>43261</v>
      </c>
      <c r="K1" s="257"/>
      <c r="L1" s="256">
        <v>43315</v>
      </c>
      <c r="M1" s="257"/>
      <c r="N1" s="256">
        <v>43353</v>
      </c>
      <c r="O1" s="257"/>
      <c r="P1" s="66" t="s">
        <v>0</v>
      </c>
      <c r="Q1" s="67"/>
      <c r="R1" s="68" t="s">
        <v>0</v>
      </c>
      <c r="S1" s="68"/>
      <c r="T1" s="73" t="s">
        <v>1</v>
      </c>
    </row>
    <row r="2" spans="1:30" s="2" customFormat="1" ht="17.25" thickBot="1">
      <c r="A2" s="253"/>
      <c r="B2" s="254"/>
      <c r="C2" s="255"/>
      <c r="D2" s="246" t="s">
        <v>26</v>
      </c>
      <c r="E2" s="247"/>
      <c r="F2" s="246" t="s">
        <v>33</v>
      </c>
      <c r="G2" s="247"/>
      <c r="H2" s="246" t="s">
        <v>38</v>
      </c>
      <c r="I2" s="247"/>
      <c r="J2" s="246" t="s">
        <v>77</v>
      </c>
      <c r="K2" s="247"/>
      <c r="L2" s="246" t="s">
        <v>27</v>
      </c>
      <c r="M2" s="247"/>
      <c r="N2" s="246" t="s">
        <v>34</v>
      </c>
      <c r="O2" s="247"/>
      <c r="P2" s="94" t="s">
        <v>64</v>
      </c>
      <c r="Q2" s="69"/>
      <c r="R2" s="70" t="s">
        <v>62</v>
      </c>
      <c r="S2" s="71"/>
      <c r="T2" s="74" t="s">
        <v>2</v>
      </c>
    </row>
    <row r="3" spans="1:30" s="4" customFormat="1" ht="17.25" thickBot="1">
      <c r="A3" s="82" t="s">
        <v>3</v>
      </c>
      <c r="B3" s="82" t="s">
        <v>4</v>
      </c>
      <c r="C3" s="83" t="s">
        <v>5</v>
      </c>
      <c r="D3" s="105" t="s">
        <v>6</v>
      </c>
      <c r="E3" s="106" t="s">
        <v>1</v>
      </c>
      <c r="F3" s="105" t="s">
        <v>6</v>
      </c>
      <c r="G3" s="106" t="s">
        <v>1</v>
      </c>
      <c r="H3" s="105" t="s">
        <v>6</v>
      </c>
      <c r="I3" s="106" t="s">
        <v>1</v>
      </c>
      <c r="J3" s="105" t="s">
        <v>6</v>
      </c>
      <c r="K3" s="106" t="s">
        <v>1</v>
      </c>
      <c r="L3" s="105" t="s">
        <v>6</v>
      </c>
      <c r="M3" s="106" t="s">
        <v>1</v>
      </c>
      <c r="N3" s="105" t="s">
        <v>6</v>
      </c>
      <c r="O3" s="106" t="s">
        <v>1</v>
      </c>
      <c r="P3" s="105" t="s">
        <v>6</v>
      </c>
      <c r="Q3" s="106" t="s">
        <v>1</v>
      </c>
      <c r="R3" s="105" t="s">
        <v>6</v>
      </c>
      <c r="S3" s="106" t="s">
        <v>1</v>
      </c>
      <c r="T3" s="75" t="s">
        <v>7</v>
      </c>
    </row>
    <row r="4" spans="1:30" s="2" customFormat="1" ht="17.25">
      <c r="A4" s="207" t="s">
        <v>199</v>
      </c>
      <c r="B4" s="177" t="s">
        <v>257</v>
      </c>
      <c r="C4" s="178" t="s">
        <v>283</v>
      </c>
      <c r="D4" s="60"/>
      <c r="E4" s="50"/>
      <c r="F4" s="113"/>
      <c r="G4" s="50"/>
      <c r="H4" s="113">
        <v>2</v>
      </c>
      <c r="I4" s="50">
        <v>17</v>
      </c>
      <c r="J4" s="49">
        <v>2</v>
      </c>
      <c r="K4" s="50">
        <v>17</v>
      </c>
      <c r="L4" s="49"/>
      <c r="M4" s="50"/>
      <c r="N4" s="49">
        <v>2</v>
      </c>
      <c r="O4" s="50">
        <v>17</v>
      </c>
      <c r="P4" s="49"/>
      <c r="Q4" s="50"/>
      <c r="R4" s="49"/>
      <c r="S4" s="50"/>
      <c r="T4" s="76">
        <f t="shared" ref="T4:T18" si="0">E4+G4+I4+K4+M4+O4+Q4+S4</f>
        <v>51</v>
      </c>
    </row>
    <row r="5" spans="1:30" s="2" customFormat="1" ht="17.25">
      <c r="A5" s="167" t="s">
        <v>125</v>
      </c>
      <c r="B5" s="164" t="s">
        <v>132</v>
      </c>
      <c r="C5" s="149" t="s">
        <v>122</v>
      </c>
      <c r="D5" s="118">
        <v>6</v>
      </c>
      <c r="E5" s="53">
        <v>7</v>
      </c>
      <c r="F5" s="173"/>
      <c r="G5" s="151"/>
      <c r="H5" s="115">
        <v>3</v>
      </c>
      <c r="I5" s="53">
        <v>14</v>
      </c>
      <c r="J5" s="52">
        <v>3</v>
      </c>
      <c r="K5" s="53">
        <v>14</v>
      </c>
      <c r="L5" s="52"/>
      <c r="M5" s="53"/>
      <c r="N5" s="52"/>
      <c r="O5" s="53"/>
      <c r="P5" s="52"/>
      <c r="Q5" s="53"/>
      <c r="R5" s="52"/>
      <c r="S5" s="53"/>
      <c r="T5" s="76">
        <f t="shared" si="0"/>
        <v>35</v>
      </c>
      <c r="Z5" s="11"/>
      <c r="AC5" s="8"/>
      <c r="AD5" s="8"/>
    </row>
    <row r="6" spans="1:30" s="2" customFormat="1" ht="17.25">
      <c r="A6" s="167" t="s">
        <v>129</v>
      </c>
      <c r="B6" s="164" t="s">
        <v>123</v>
      </c>
      <c r="C6" s="149" t="s">
        <v>100</v>
      </c>
      <c r="D6" s="118">
        <v>4</v>
      </c>
      <c r="E6" s="53">
        <v>11</v>
      </c>
      <c r="F6" s="173"/>
      <c r="G6" s="151"/>
      <c r="H6" s="115"/>
      <c r="I6" s="53"/>
      <c r="J6" s="52">
        <v>1</v>
      </c>
      <c r="K6" s="53">
        <v>20</v>
      </c>
      <c r="L6" s="52"/>
      <c r="M6" s="53"/>
      <c r="N6" s="52"/>
      <c r="O6" s="53"/>
      <c r="P6" s="52"/>
      <c r="Q6" s="53"/>
      <c r="R6" s="52"/>
      <c r="S6" s="53"/>
      <c r="T6" s="76">
        <f t="shared" si="0"/>
        <v>31</v>
      </c>
      <c r="Z6" s="11"/>
      <c r="AC6" s="8"/>
      <c r="AD6" s="8"/>
    </row>
    <row r="7" spans="1:30" s="10" customFormat="1" ht="17.25">
      <c r="A7" s="167" t="s">
        <v>130</v>
      </c>
      <c r="B7" s="164" t="s">
        <v>103</v>
      </c>
      <c r="C7" s="149" t="s">
        <v>131</v>
      </c>
      <c r="D7" s="117">
        <v>5</v>
      </c>
      <c r="E7" s="43">
        <v>9</v>
      </c>
      <c r="F7" s="114"/>
      <c r="G7" s="43"/>
      <c r="H7" s="114"/>
      <c r="I7" s="43"/>
      <c r="J7" s="42">
        <v>4</v>
      </c>
      <c r="K7" s="43">
        <v>11</v>
      </c>
      <c r="L7" s="42"/>
      <c r="M7" s="43"/>
      <c r="N7" s="42"/>
      <c r="O7" s="43"/>
      <c r="P7" s="42"/>
      <c r="Q7" s="43"/>
      <c r="R7" s="42"/>
      <c r="S7" s="43"/>
      <c r="T7" s="76">
        <f t="shared" si="0"/>
        <v>20</v>
      </c>
      <c r="U7" s="2"/>
      <c r="V7" s="2"/>
      <c r="W7" s="2"/>
      <c r="X7" s="2"/>
      <c r="Y7" s="2"/>
      <c r="Z7" s="11"/>
      <c r="AA7" s="2"/>
      <c r="AB7" s="2"/>
      <c r="AC7" s="8"/>
      <c r="AD7" s="8"/>
    </row>
    <row r="8" spans="1:30" s="2" customFormat="1" ht="17.25">
      <c r="A8" s="168" t="s">
        <v>239</v>
      </c>
      <c r="B8" s="165" t="s">
        <v>103</v>
      </c>
      <c r="C8" s="153" t="s">
        <v>122</v>
      </c>
      <c r="D8" s="39"/>
      <c r="E8" s="43"/>
      <c r="F8" s="115">
        <v>3</v>
      </c>
      <c r="G8" s="53">
        <v>14</v>
      </c>
      <c r="H8" s="115"/>
      <c r="I8" s="53"/>
      <c r="J8" s="52"/>
      <c r="K8" s="53"/>
      <c r="L8" s="52"/>
      <c r="M8" s="53"/>
      <c r="N8" s="52">
        <v>8</v>
      </c>
      <c r="O8" s="53">
        <v>3</v>
      </c>
      <c r="P8" s="52"/>
      <c r="Q8" s="53"/>
      <c r="R8" s="52"/>
      <c r="S8" s="53"/>
      <c r="T8" s="76">
        <f t="shared" si="0"/>
        <v>17</v>
      </c>
    </row>
    <row r="9" spans="1:30" s="2" customFormat="1" ht="17.25">
      <c r="A9" s="170" t="s">
        <v>128</v>
      </c>
      <c r="B9" s="166" t="s">
        <v>102</v>
      </c>
      <c r="C9" s="236" t="s">
        <v>121</v>
      </c>
      <c r="D9" s="115">
        <v>3</v>
      </c>
      <c r="E9" s="53">
        <v>14</v>
      </c>
      <c r="F9" s="173"/>
      <c r="G9" s="151"/>
      <c r="H9" s="115"/>
      <c r="I9" s="53"/>
      <c r="J9" s="52"/>
      <c r="K9" s="53"/>
      <c r="L9" s="52"/>
      <c r="M9" s="53"/>
      <c r="N9" s="52"/>
      <c r="O9" s="53"/>
      <c r="P9" s="52"/>
      <c r="Q9" s="53"/>
      <c r="R9" s="52"/>
      <c r="S9" s="53"/>
      <c r="T9" s="76">
        <f t="shared" si="0"/>
        <v>14</v>
      </c>
    </row>
    <row r="10" spans="1:30" s="2" customFormat="1" ht="17.25">
      <c r="A10" s="194" t="s">
        <v>409</v>
      </c>
      <c r="B10" s="182" t="s">
        <v>328</v>
      </c>
      <c r="C10" s="195" t="s">
        <v>213</v>
      </c>
      <c r="D10" s="42"/>
      <c r="E10" s="43"/>
      <c r="F10" s="42"/>
      <c r="G10" s="43"/>
      <c r="H10" s="42"/>
      <c r="I10" s="43"/>
      <c r="J10" s="42"/>
      <c r="K10" s="43"/>
      <c r="L10" s="42"/>
      <c r="M10" s="43"/>
      <c r="N10" s="42">
        <v>3</v>
      </c>
      <c r="O10" s="43">
        <v>14</v>
      </c>
      <c r="P10" s="42"/>
      <c r="Q10" s="43"/>
      <c r="R10" s="42"/>
      <c r="S10" s="43"/>
      <c r="T10" s="76">
        <f t="shared" si="0"/>
        <v>14</v>
      </c>
      <c r="U10" s="8"/>
      <c r="V10" s="8"/>
      <c r="Y10" s="10"/>
      <c r="Z10" s="10"/>
      <c r="AA10" s="10"/>
      <c r="AB10" s="10"/>
      <c r="AC10" s="10"/>
      <c r="AD10" s="10"/>
    </row>
    <row r="11" spans="1:30" s="2" customFormat="1" ht="17.25">
      <c r="A11" s="194" t="s">
        <v>322</v>
      </c>
      <c r="B11" s="182" t="s">
        <v>323</v>
      </c>
      <c r="C11" s="195" t="s">
        <v>324</v>
      </c>
      <c r="D11" s="42"/>
      <c r="E11" s="43"/>
      <c r="F11" s="42"/>
      <c r="G11" s="43"/>
      <c r="H11" s="114"/>
      <c r="I11" s="43"/>
      <c r="J11" s="42">
        <v>5</v>
      </c>
      <c r="K11" s="43">
        <v>9</v>
      </c>
      <c r="L11" s="42"/>
      <c r="M11" s="43"/>
      <c r="N11" s="42"/>
      <c r="O11" s="43"/>
      <c r="P11" s="42"/>
      <c r="Q11" s="43"/>
      <c r="R11" s="42"/>
      <c r="S11" s="43"/>
      <c r="T11" s="76">
        <f t="shared" si="0"/>
        <v>9</v>
      </c>
      <c r="U11" s="8"/>
      <c r="V11" s="8"/>
    </row>
    <row r="12" spans="1:30" s="2" customFormat="1" ht="17.25">
      <c r="A12" s="168" t="s">
        <v>247</v>
      </c>
      <c r="B12" s="165" t="s">
        <v>248</v>
      </c>
      <c r="C12" s="153" t="s">
        <v>121</v>
      </c>
      <c r="D12" s="39"/>
      <c r="E12" s="43"/>
      <c r="F12" s="114">
        <v>6</v>
      </c>
      <c r="G12" s="43">
        <v>7</v>
      </c>
      <c r="H12" s="114"/>
      <c r="I12" s="43"/>
      <c r="J12" s="42"/>
      <c r="K12" s="43"/>
      <c r="L12" s="42"/>
      <c r="M12" s="43"/>
      <c r="N12" s="42"/>
      <c r="O12" s="43"/>
      <c r="P12" s="42"/>
      <c r="Q12" s="43"/>
      <c r="R12" s="42"/>
      <c r="S12" s="43"/>
      <c r="T12" s="76">
        <f t="shared" si="0"/>
        <v>7</v>
      </c>
      <c r="U12" s="8"/>
      <c r="V12" s="8"/>
    </row>
    <row r="13" spans="1:30" s="2" customFormat="1" ht="17.25">
      <c r="A13" s="132" t="s">
        <v>325</v>
      </c>
      <c r="B13" s="161" t="s">
        <v>326</v>
      </c>
      <c r="C13" s="160" t="s">
        <v>324</v>
      </c>
      <c r="D13" s="39"/>
      <c r="E13" s="43"/>
      <c r="F13" s="52"/>
      <c r="G13" s="53"/>
      <c r="H13" s="115"/>
      <c r="I13" s="53"/>
      <c r="J13" s="52">
        <v>6</v>
      </c>
      <c r="K13" s="53">
        <v>7</v>
      </c>
      <c r="L13" s="52"/>
      <c r="M13" s="53"/>
      <c r="N13" s="52"/>
      <c r="O13" s="53"/>
      <c r="P13" s="52"/>
      <c r="Q13" s="53"/>
      <c r="R13" s="52"/>
      <c r="S13" s="53"/>
      <c r="T13" s="76">
        <f t="shared" si="0"/>
        <v>7</v>
      </c>
      <c r="U13" s="8"/>
      <c r="V13" s="8"/>
    </row>
    <row r="14" spans="1:30" s="2" customFormat="1" ht="17.25">
      <c r="A14" s="168" t="s">
        <v>249</v>
      </c>
      <c r="B14" s="165" t="s">
        <v>250</v>
      </c>
      <c r="C14" s="153" t="s">
        <v>251</v>
      </c>
      <c r="D14" s="39"/>
      <c r="E14" s="43"/>
      <c r="F14" s="114">
        <v>7</v>
      </c>
      <c r="G14" s="43">
        <v>5</v>
      </c>
      <c r="H14" s="114"/>
      <c r="I14" s="43"/>
      <c r="J14" s="42"/>
      <c r="K14" s="43"/>
      <c r="L14" s="42"/>
      <c r="M14" s="43"/>
      <c r="N14" s="42"/>
      <c r="O14" s="43"/>
      <c r="P14" s="42"/>
      <c r="Q14" s="43"/>
      <c r="R14" s="42"/>
      <c r="S14" s="43"/>
      <c r="T14" s="76">
        <f t="shared" si="0"/>
        <v>5</v>
      </c>
      <c r="U14" s="8"/>
      <c r="V14" s="8"/>
    </row>
    <row r="15" spans="1:30" s="2" customFormat="1" ht="17.25">
      <c r="A15" s="171" t="s">
        <v>327</v>
      </c>
      <c r="B15" s="161" t="s">
        <v>328</v>
      </c>
      <c r="C15" s="160" t="s">
        <v>100</v>
      </c>
      <c r="D15" s="39"/>
      <c r="E15" s="43"/>
      <c r="F15" s="52"/>
      <c r="G15" s="53"/>
      <c r="H15" s="52"/>
      <c r="I15" s="53"/>
      <c r="J15" s="52">
        <v>7</v>
      </c>
      <c r="K15" s="53">
        <v>5</v>
      </c>
      <c r="L15" s="52"/>
      <c r="M15" s="53"/>
      <c r="N15" s="52"/>
      <c r="O15" s="53"/>
      <c r="P15" s="52"/>
      <c r="Q15" s="53"/>
      <c r="R15" s="52"/>
      <c r="S15" s="53"/>
      <c r="T15" s="76">
        <f t="shared" si="0"/>
        <v>5</v>
      </c>
      <c r="U15" s="8"/>
      <c r="V15" s="8"/>
    </row>
    <row r="16" spans="1:30" s="2" customFormat="1" ht="17.25">
      <c r="A16" s="167" t="s">
        <v>133</v>
      </c>
      <c r="B16" s="164" t="s">
        <v>134</v>
      </c>
      <c r="C16" s="149" t="s">
        <v>96</v>
      </c>
      <c r="D16" s="118">
        <v>8</v>
      </c>
      <c r="E16" s="53">
        <v>3</v>
      </c>
      <c r="F16" s="173"/>
      <c r="G16" s="151"/>
      <c r="H16" s="115"/>
      <c r="I16" s="53"/>
      <c r="J16" s="52"/>
      <c r="K16" s="53"/>
      <c r="L16" s="52"/>
      <c r="M16" s="53"/>
      <c r="N16" s="52"/>
      <c r="O16" s="53"/>
      <c r="P16" s="52"/>
      <c r="Q16" s="53"/>
      <c r="R16" s="52"/>
      <c r="S16" s="53"/>
      <c r="T16" s="76">
        <f t="shared" si="0"/>
        <v>3</v>
      </c>
      <c r="U16" s="8"/>
      <c r="V16" s="8"/>
    </row>
    <row r="17" spans="1:30" s="2" customFormat="1" ht="17.25">
      <c r="A17" s="171" t="s">
        <v>329</v>
      </c>
      <c r="B17" s="130" t="s">
        <v>330</v>
      </c>
      <c r="C17" s="160" t="s">
        <v>131</v>
      </c>
      <c r="D17" s="39"/>
      <c r="E17" s="43"/>
      <c r="F17" s="42"/>
      <c r="G17" s="43"/>
      <c r="H17" s="42"/>
      <c r="I17" s="43"/>
      <c r="J17" s="42">
        <v>8</v>
      </c>
      <c r="K17" s="43">
        <v>3</v>
      </c>
      <c r="L17" s="42"/>
      <c r="M17" s="43"/>
      <c r="N17" s="42"/>
      <c r="O17" s="43"/>
      <c r="P17" s="42"/>
      <c r="Q17" s="43"/>
      <c r="R17" s="42"/>
      <c r="S17" s="43"/>
      <c r="T17" s="76">
        <f t="shared" si="0"/>
        <v>3</v>
      </c>
      <c r="U17" s="8"/>
      <c r="V17" s="8"/>
    </row>
    <row r="18" spans="1:30" s="2" customFormat="1" ht="18" thickBot="1">
      <c r="A18" s="172"/>
      <c r="B18" s="136"/>
      <c r="C18" s="45"/>
      <c r="D18" s="127"/>
      <c r="E18" s="55"/>
      <c r="F18" s="54"/>
      <c r="G18" s="55"/>
      <c r="H18" s="54"/>
      <c r="I18" s="55"/>
      <c r="J18" s="54"/>
      <c r="K18" s="55"/>
      <c r="L18" s="54"/>
      <c r="M18" s="55"/>
      <c r="N18" s="54"/>
      <c r="O18" s="55"/>
      <c r="P18" s="54"/>
      <c r="Q18" s="55"/>
      <c r="R18" s="54"/>
      <c r="S18" s="55"/>
      <c r="T18" s="77">
        <f t="shared" si="0"/>
        <v>0</v>
      </c>
      <c r="Z18" s="11"/>
      <c r="AC18" s="8"/>
      <c r="AD18" s="8"/>
    </row>
    <row r="19" spans="1:30" s="2" customFormat="1" ht="15.75" thickBot="1">
      <c r="A19" s="7"/>
      <c r="B19" s="13"/>
      <c r="C19" s="7"/>
      <c r="D19" s="107"/>
      <c r="E19" s="107"/>
      <c r="F19" s="107"/>
      <c r="G19" s="107"/>
      <c r="Q19" s="8"/>
      <c r="R19" s="8"/>
    </row>
    <row r="20" spans="1:30" ht="26.25" thickTop="1" thickBot="1">
      <c r="E20" s="258" t="s">
        <v>25</v>
      </c>
      <c r="F20" s="259"/>
      <c r="G20" s="259"/>
      <c r="H20" s="259"/>
      <c r="I20" s="259"/>
      <c r="J20" s="259"/>
      <c r="K20" s="259"/>
      <c r="L20" s="259"/>
      <c r="M20" s="260"/>
      <c r="N20" s="211"/>
    </row>
    <row r="21" spans="1:30" ht="25.5" thickTop="1">
      <c r="E21" s="22"/>
      <c r="F21" s="23"/>
      <c r="G21" s="23"/>
      <c r="H21" s="23"/>
      <c r="I21" s="23"/>
      <c r="J21" s="23"/>
      <c r="K21" s="23"/>
      <c r="L21" s="23"/>
      <c r="M21" s="24"/>
      <c r="N21" s="211"/>
    </row>
    <row r="22" spans="1:30" ht="22.5">
      <c r="E22" s="25"/>
      <c r="F22" s="26" t="s">
        <v>8</v>
      </c>
      <c r="G22" s="267" t="s">
        <v>283</v>
      </c>
      <c r="H22" s="267"/>
      <c r="I22" s="267"/>
      <c r="J22" s="267"/>
      <c r="K22" s="21"/>
      <c r="L22" s="28">
        <v>5</v>
      </c>
      <c r="M22" s="29"/>
      <c r="N22" s="211"/>
    </row>
    <row r="23" spans="1:30" ht="22.5">
      <c r="E23" s="25"/>
      <c r="F23" s="26" t="s">
        <v>10</v>
      </c>
      <c r="G23" s="249" t="s">
        <v>416</v>
      </c>
      <c r="H23" s="249"/>
      <c r="I23" s="249"/>
      <c r="J23" s="249"/>
      <c r="K23" s="21"/>
      <c r="L23" s="28">
        <v>5</v>
      </c>
      <c r="M23" s="29"/>
      <c r="N23" s="211"/>
    </row>
    <row r="24" spans="1:30" ht="22.5">
      <c r="E24" s="25"/>
      <c r="F24" s="26" t="s">
        <v>11</v>
      </c>
      <c r="G24" s="249" t="s">
        <v>100</v>
      </c>
      <c r="H24" s="249"/>
      <c r="I24" s="249"/>
      <c r="J24" s="249"/>
      <c r="K24" s="21"/>
      <c r="L24" s="28">
        <v>3</v>
      </c>
      <c r="M24" s="29"/>
      <c r="N24" s="211"/>
    </row>
    <row r="25" spans="1:30" ht="22.5">
      <c r="E25" s="25"/>
      <c r="F25" s="26" t="s">
        <v>23</v>
      </c>
      <c r="G25" s="249" t="s">
        <v>131</v>
      </c>
      <c r="H25" s="249"/>
      <c r="I25" s="249"/>
      <c r="J25" s="249"/>
      <c r="K25" s="21"/>
      <c r="L25" s="28">
        <v>2</v>
      </c>
      <c r="M25" s="29"/>
      <c r="N25" s="211"/>
    </row>
    <row r="26" spans="1:30" ht="22.5">
      <c r="E26" s="25"/>
      <c r="F26" s="26" t="s">
        <v>24</v>
      </c>
      <c r="G26" s="267"/>
      <c r="H26" s="267"/>
      <c r="I26" s="267"/>
      <c r="J26" s="267"/>
      <c r="K26" s="21"/>
      <c r="L26" s="28"/>
      <c r="M26" s="29"/>
      <c r="N26" s="211"/>
    </row>
    <row r="27" spans="1:30" ht="20.25" thickBot="1">
      <c r="E27" s="31"/>
      <c r="F27" s="32"/>
      <c r="G27" s="32"/>
      <c r="H27" s="32"/>
      <c r="I27" s="32"/>
      <c r="J27" s="32"/>
      <c r="K27" s="32"/>
      <c r="L27" s="33"/>
      <c r="M27" s="34"/>
      <c r="N27" s="211"/>
    </row>
    <row r="28" spans="1:30" ht="15.75" thickTop="1"/>
  </sheetData>
  <sortState ref="A4:T20">
    <sortCondition descending="1" ref="T4:T20"/>
  </sortState>
  <mergeCells count="19">
    <mergeCell ref="A1:C2"/>
    <mergeCell ref="D1:E1"/>
    <mergeCell ref="F1:G1"/>
    <mergeCell ref="H1:I1"/>
    <mergeCell ref="J1:K1"/>
    <mergeCell ref="N1:O1"/>
    <mergeCell ref="D2:E2"/>
    <mergeCell ref="F2:G2"/>
    <mergeCell ref="H2:I2"/>
    <mergeCell ref="J2:K2"/>
    <mergeCell ref="L2:M2"/>
    <mergeCell ref="N2:O2"/>
    <mergeCell ref="L1:M1"/>
    <mergeCell ref="G26:J26"/>
    <mergeCell ref="E20:M20"/>
    <mergeCell ref="G22:J22"/>
    <mergeCell ref="G23:J23"/>
    <mergeCell ref="G24:J24"/>
    <mergeCell ref="G25:J25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Z37"/>
  <sheetViews>
    <sheetView topLeftCell="A13" zoomScale="80" zoomScaleNormal="80" workbookViewId="0">
      <selection activeCell="P32" sqref="P32"/>
    </sheetView>
  </sheetViews>
  <sheetFormatPr baseColWidth="10" defaultRowHeight="15"/>
  <cols>
    <col min="1" max="1" width="20.140625" bestFit="1" customWidth="1"/>
    <col min="2" max="2" width="17.5703125" customWidth="1"/>
    <col min="3" max="3" width="22.85546875" customWidth="1"/>
    <col min="4" max="4" width="10.42578125" customWidth="1"/>
    <col min="5" max="5" width="9.85546875" customWidth="1"/>
    <col min="6" max="6" width="10.140625" customWidth="1"/>
    <col min="7" max="7" width="9.28515625" customWidth="1"/>
    <col min="8" max="8" width="10.42578125" customWidth="1"/>
    <col min="9" max="9" width="8.7109375" customWidth="1"/>
    <col min="10" max="10" width="10.42578125" customWidth="1"/>
    <col min="11" max="11" width="8.7109375" customWidth="1"/>
    <col min="12" max="12" width="9.140625" customWidth="1"/>
    <col min="13" max="13" width="8.140625" customWidth="1"/>
    <col min="14" max="15" width="8.7109375" customWidth="1"/>
  </cols>
  <sheetData>
    <row r="1" spans="1:26" s="2" customFormat="1" ht="16.5">
      <c r="A1" s="250" t="s">
        <v>58</v>
      </c>
      <c r="B1" s="251"/>
      <c r="C1" s="252"/>
      <c r="D1" s="256">
        <v>43192</v>
      </c>
      <c r="E1" s="257"/>
      <c r="F1" s="256">
        <v>43192</v>
      </c>
      <c r="G1" s="257"/>
      <c r="H1" s="256">
        <v>43212</v>
      </c>
      <c r="I1" s="257"/>
      <c r="J1" s="256">
        <v>43212</v>
      </c>
      <c r="K1" s="257"/>
      <c r="L1" s="256">
        <v>43240</v>
      </c>
      <c r="M1" s="257"/>
      <c r="N1" s="256">
        <v>43275</v>
      </c>
      <c r="O1" s="257"/>
      <c r="P1" s="268" t="s">
        <v>0</v>
      </c>
      <c r="Q1" s="269"/>
      <c r="R1" s="68" t="s">
        <v>0</v>
      </c>
      <c r="S1" s="68"/>
      <c r="T1" s="73" t="s">
        <v>1</v>
      </c>
    </row>
    <row r="2" spans="1:26" s="2" customFormat="1" ht="17.25" thickBot="1">
      <c r="A2" s="253"/>
      <c r="B2" s="254"/>
      <c r="C2" s="255"/>
      <c r="D2" s="246" t="s">
        <v>79</v>
      </c>
      <c r="E2" s="247"/>
      <c r="F2" s="246" t="s">
        <v>80</v>
      </c>
      <c r="G2" s="247"/>
      <c r="H2" s="246" t="s">
        <v>81</v>
      </c>
      <c r="I2" s="247"/>
      <c r="J2" s="246" t="s">
        <v>82</v>
      </c>
      <c r="K2" s="247"/>
      <c r="L2" s="246" t="s">
        <v>39</v>
      </c>
      <c r="M2" s="247"/>
      <c r="N2" s="246" t="s">
        <v>83</v>
      </c>
      <c r="O2" s="247"/>
      <c r="P2" s="94" t="s">
        <v>64</v>
      </c>
      <c r="Q2" s="69"/>
      <c r="R2" s="70" t="s">
        <v>62</v>
      </c>
      <c r="S2" s="71"/>
      <c r="T2" s="80" t="s">
        <v>2</v>
      </c>
    </row>
    <row r="3" spans="1:26" s="4" customFormat="1" ht="17.25" thickBot="1">
      <c r="A3" s="82" t="s">
        <v>3</v>
      </c>
      <c r="B3" s="82" t="s">
        <v>4</v>
      </c>
      <c r="C3" s="83" t="s">
        <v>5</v>
      </c>
      <c r="D3" s="105" t="s">
        <v>6</v>
      </c>
      <c r="E3" s="106" t="s">
        <v>1</v>
      </c>
      <c r="F3" s="105" t="s">
        <v>6</v>
      </c>
      <c r="G3" s="106" t="s">
        <v>1</v>
      </c>
      <c r="H3" s="105" t="s">
        <v>6</v>
      </c>
      <c r="I3" s="106" t="s">
        <v>1</v>
      </c>
      <c r="J3" s="105" t="s">
        <v>6</v>
      </c>
      <c r="K3" s="106" t="s">
        <v>1</v>
      </c>
      <c r="L3" s="105" t="s">
        <v>6</v>
      </c>
      <c r="M3" s="106" t="s">
        <v>1</v>
      </c>
      <c r="N3" s="105" t="s">
        <v>6</v>
      </c>
      <c r="O3" s="106" t="s">
        <v>1</v>
      </c>
      <c r="P3" s="105" t="s">
        <v>6</v>
      </c>
      <c r="Q3" s="106" t="s">
        <v>1</v>
      </c>
      <c r="R3" s="105" t="s">
        <v>6</v>
      </c>
      <c r="S3" s="106" t="s">
        <v>1</v>
      </c>
      <c r="T3" s="80" t="s">
        <v>7</v>
      </c>
    </row>
    <row r="4" spans="1:26" s="2" customFormat="1" ht="17.25">
      <c r="A4" s="176" t="s">
        <v>218</v>
      </c>
      <c r="B4" s="177" t="s">
        <v>219</v>
      </c>
      <c r="C4" s="178" t="s">
        <v>221</v>
      </c>
      <c r="D4" s="150"/>
      <c r="E4" s="50"/>
      <c r="F4" s="150">
        <v>2</v>
      </c>
      <c r="G4" s="50">
        <v>17</v>
      </c>
      <c r="H4" s="150"/>
      <c r="I4" s="50"/>
      <c r="J4" s="108"/>
      <c r="K4" s="50"/>
      <c r="L4" s="150"/>
      <c r="M4" s="50"/>
      <c r="N4" s="108">
        <v>5</v>
      </c>
      <c r="O4" s="50">
        <v>9</v>
      </c>
      <c r="P4" s="108">
        <v>2</v>
      </c>
      <c r="Q4" s="50">
        <v>17</v>
      </c>
      <c r="R4" s="108">
        <v>5</v>
      </c>
      <c r="S4" s="50">
        <v>9</v>
      </c>
      <c r="T4" s="76">
        <f t="shared" ref="T4:T27" si="0">E4+G4+I4+K4+M4+Q4+S4+O4</f>
        <v>52</v>
      </c>
      <c r="U4" s="10"/>
      <c r="V4" s="13"/>
      <c r="W4" s="13"/>
      <c r="X4" s="13"/>
      <c r="Y4" s="14"/>
      <c r="Z4" s="14"/>
    </row>
    <row r="5" spans="1:26" s="10" customFormat="1" ht="17.25">
      <c r="A5" s="132" t="s">
        <v>151</v>
      </c>
      <c r="B5" s="130" t="s">
        <v>375</v>
      </c>
      <c r="C5" s="160" t="s">
        <v>144</v>
      </c>
      <c r="D5" s="109"/>
      <c r="E5" s="43"/>
      <c r="F5" s="109"/>
      <c r="G5" s="43"/>
      <c r="H5" s="109"/>
      <c r="I5" s="43"/>
      <c r="J5" s="109"/>
      <c r="K5" s="43"/>
      <c r="L5" s="109"/>
      <c r="M5" s="43"/>
      <c r="N5" s="109"/>
      <c r="O5" s="43"/>
      <c r="P5" s="109">
        <v>1</v>
      </c>
      <c r="Q5" s="43">
        <v>20</v>
      </c>
      <c r="R5" s="109">
        <v>2</v>
      </c>
      <c r="S5" s="43">
        <v>17</v>
      </c>
      <c r="T5" s="76">
        <f t="shared" si="0"/>
        <v>37</v>
      </c>
      <c r="U5" s="14"/>
      <c r="V5" s="15"/>
      <c r="W5" s="13"/>
      <c r="X5" s="13"/>
      <c r="Y5" s="14"/>
      <c r="Z5" s="14"/>
    </row>
    <row r="6" spans="1:26" s="10" customFormat="1" ht="17.25">
      <c r="A6" s="171" t="s">
        <v>372</v>
      </c>
      <c r="B6" s="161" t="s">
        <v>371</v>
      </c>
      <c r="C6" s="162" t="s">
        <v>144</v>
      </c>
      <c r="D6" s="52"/>
      <c r="E6" s="53"/>
      <c r="F6" s="52"/>
      <c r="G6" s="53"/>
      <c r="H6" s="52"/>
      <c r="I6" s="53"/>
      <c r="J6" s="52"/>
      <c r="K6" s="53"/>
      <c r="L6" s="52"/>
      <c r="M6" s="53"/>
      <c r="N6" s="52"/>
      <c r="O6" s="53"/>
      <c r="P6" s="52">
        <v>4</v>
      </c>
      <c r="Q6" s="53">
        <v>11</v>
      </c>
      <c r="R6" s="52">
        <v>1</v>
      </c>
      <c r="S6" s="53">
        <v>20</v>
      </c>
      <c r="T6" s="76">
        <f t="shared" si="0"/>
        <v>31</v>
      </c>
      <c r="V6" s="16"/>
      <c r="W6" s="13"/>
      <c r="X6" s="13"/>
      <c r="Y6" s="14"/>
      <c r="Z6" s="14"/>
    </row>
    <row r="7" spans="1:26" s="10" customFormat="1" ht="17.25">
      <c r="A7" s="132" t="s">
        <v>341</v>
      </c>
      <c r="B7" s="130" t="s">
        <v>376</v>
      </c>
      <c r="C7" s="160" t="s">
        <v>158</v>
      </c>
      <c r="D7" s="42"/>
      <c r="E7" s="43"/>
      <c r="F7" s="42"/>
      <c r="G7" s="43"/>
      <c r="H7" s="42"/>
      <c r="I7" s="43"/>
      <c r="J7" s="42"/>
      <c r="K7" s="43"/>
      <c r="L7" s="42"/>
      <c r="M7" s="43"/>
      <c r="N7" s="42"/>
      <c r="O7" s="43"/>
      <c r="P7" s="42">
        <v>3</v>
      </c>
      <c r="Q7" s="43">
        <v>14</v>
      </c>
      <c r="R7" s="42">
        <v>4</v>
      </c>
      <c r="S7" s="43">
        <v>11</v>
      </c>
      <c r="T7" s="76">
        <f t="shared" si="0"/>
        <v>25</v>
      </c>
      <c r="V7" s="16"/>
      <c r="W7" s="13"/>
      <c r="X7" s="13"/>
      <c r="Y7" s="14"/>
      <c r="Z7" s="14"/>
    </row>
    <row r="8" spans="1:26" s="10" customFormat="1" ht="17.25">
      <c r="A8" s="132" t="s">
        <v>215</v>
      </c>
      <c r="B8" s="130" t="s">
        <v>168</v>
      </c>
      <c r="C8" s="160" t="s">
        <v>165</v>
      </c>
      <c r="D8" s="155">
        <v>6</v>
      </c>
      <c r="E8" s="43">
        <v>7</v>
      </c>
      <c r="F8" s="155"/>
      <c r="G8" s="43"/>
      <c r="H8" s="109"/>
      <c r="I8" s="43"/>
      <c r="J8" s="155"/>
      <c r="K8" s="43"/>
      <c r="L8" s="155">
        <v>2</v>
      </c>
      <c r="M8" s="43">
        <v>17</v>
      </c>
      <c r="N8" s="109"/>
      <c r="O8" s="43"/>
      <c r="P8" s="109"/>
      <c r="Q8" s="43"/>
      <c r="R8" s="109"/>
      <c r="S8" s="43"/>
      <c r="T8" s="76">
        <f t="shared" si="0"/>
        <v>24</v>
      </c>
      <c r="U8" s="2"/>
      <c r="V8" s="2"/>
      <c r="W8" s="2"/>
      <c r="X8" s="2"/>
      <c r="Y8" s="2"/>
      <c r="Z8" s="2"/>
    </row>
    <row r="9" spans="1:26" s="10" customFormat="1" ht="17.25">
      <c r="A9" s="171" t="s">
        <v>373</v>
      </c>
      <c r="B9" s="161" t="s">
        <v>124</v>
      </c>
      <c r="C9" s="162" t="s">
        <v>144</v>
      </c>
      <c r="D9" s="52"/>
      <c r="E9" s="53"/>
      <c r="F9" s="52"/>
      <c r="G9" s="53"/>
      <c r="H9" s="52"/>
      <c r="I9" s="53"/>
      <c r="J9" s="52"/>
      <c r="K9" s="53"/>
      <c r="L9" s="52"/>
      <c r="M9" s="53"/>
      <c r="N9" s="52"/>
      <c r="O9" s="53"/>
      <c r="P9" s="52">
        <v>5</v>
      </c>
      <c r="Q9" s="53">
        <v>9</v>
      </c>
      <c r="R9" s="52">
        <v>3</v>
      </c>
      <c r="S9" s="53">
        <v>14</v>
      </c>
      <c r="T9" s="76">
        <f t="shared" si="0"/>
        <v>23</v>
      </c>
      <c r="U9" s="14"/>
      <c r="V9" s="15"/>
      <c r="W9" s="13"/>
      <c r="X9" s="13"/>
      <c r="Y9" s="14"/>
      <c r="Z9" s="14"/>
    </row>
    <row r="10" spans="1:26" s="10" customFormat="1" ht="17.25">
      <c r="A10" s="132" t="s">
        <v>214</v>
      </c>
      <c r="B10" s="130" t="s">
        <v>195</v>
      </c>
      <c r="C10" s="160" t="s">
        <v>213</v>
      </c>
      <c r="D10" s="155">
        <v>4</v>
      </c>
      <c r="E10" s="43">
        <v>11</v>
      </c>
      <c r="F10" s="109"/>
      <c r="G10" s="43"/>
      <c r="H10" s="155">
        <v>7</v>
      </c>
      <c r="I10" s="43">
        <v>9</v>
      </c>
      <c r="J10" s="109"/>
      <c r="K10" s="43"/>
      <c r="L10" s="155"/>
      <c r="M10" s="43"/>
      <c r="N10" s="109"/>
      <c r="O10" s="43"/>
      <c r="P10" s="109"/>
      <c r="Q10" s="43"/>
      <c r="R10" s="109"/>
      <c r="S10" s="43"/>
      <c r="T10" s="76">
        <f t="shared" si="0"/>
        <v>20</v>
      </c>
      <c r="V10" s="16"/>
      <c r="W10" s="13"/>
      <c r="X10" s="13"/>
      <c r="Y10" s="14"/>
      <c r="Z10" s="14"/>
    </row>
    <row r="11" spans="1:26" s="10" customFormat="1" ht="17.25">
      <c r="A11" s="180" t="s">
        <v>216</v>
      </c>
      <c r="B11" s="182" t="s">
        <v>217</v>
      </c>
      <c r="C11" s="182" t="s">
        <v>158</v>
      </c>
      <c r="D11" s="155">
        <v>8</v>
      </c>
      <c r="E11" s="43">
        <v>3</v>
      </c>
      <c r="F11" s="155">
        <v>6</v>
      </c>
      <c r="G11" s="43">
        <v>7</v>
      </c>
      <c r="H11" s="155">
        <v>6</v>
      </c>
      <c r="I11" s="43">
        <v>7</v>
      </c>
      <c r="J11" s="109"/>
      <c r="K11" s="43"/>
      <c r="L11" s="155"/>
      <c r="M11" s="43"/>
      <c r="N11" s="109">
        <v>8</v>
      </c>
      <c r="O11" s="43">
        <v>3</v>
      </c>
      <c r="P11" s="109"/>
      <c r="Q11" s="43"/>
      <c r="R11" s="109"/>
      <c r="S11" s="43"/>
      <c r="T11" s="76">
        <f t="shared" si="0"/>
        <v>20</v>
      </c>
      <c r="V11" s="16"/>
      <c r="W11" s="13"/>
      <c r="X11" s="13"/>
      <c r="Y11" s="14"/>
      <c r="Z11" s="14"/>
    </row>
    <row r="12" spans="1:26" s="10" customFormat="1" ht="17.25">
      <c r="A12" s="180" t="s">
        <v>331</v>
      </c>
      <c r="B12" s="182" t="s">
        <v>202</v>
      </c>
      <c r="C12" s="182" t="s">
        <v>213</v>
      </c>
      <c r="D12" s="42"/>
      <c r="E12" s="43"/>
      <c r="F12" s="42"/>
      <c r="G12" s="43"/>
      <c r="H12" s="42"/>
      <c r="I12" s="43"/>
      <c r="J12" s="114"/>
      <c r="K12" s="43"/>
      <c r="L12" s="114"/>
      <c r="M12" s="43"/>
      <c r="N12" s="42">
        <v>1</v>
      </c>
      <c r="O12" s="43">
        <v>20</v>
      </c>
      <c r="P12" s="42"/>
      <c r="Q12" s="43"/>
      <c r="R12" s="42"/>
      <c r="S12" s="43"/>
      <c r="T12" s="76">
        <f t="shared" si="0"/>
        <v>20</v>
      </c>
    </row>
    <row r="13" spans="1:26" s="10" customFormat="1" ht="17.25">
      <c r="A13" s="132" t="s">
        <v>332</v>
      </c>
      <c r="B13" s="130" t="s">
        <v>266</v>
      </c>
      <c r="C13" s="160" t="s">
        <v>118</v>
      </c>
      <c r="D13" s="109"/>
      <c r="E13" s="43"/>
      <c r="F13" s="109"/>
      <c r="G13" s="43"/>
      <c r="H13" s="109"/>
      <c r="I13" s="43"/>
      <c r="J13" s="155"/>
      <c r="K13" s="43"/>
      <c r="L13" s="155"/>
      <c r="M13" s="43"/>
      <c r="N13" s="109">
        <v>2</v>
      </c>
      <c r="O13" s="43">
        <v>17</v>
      </c>
      <c r="P13" s="109"/>
      <c r="Q13" s="43"/>
      <c r="R13" s="109"/>
      <c r="S13" s="43"/>
      <c r="T13" s="76">
        <f t="shared" si="0"/>
        <v>17</v>
      </c>
      <c r="U13" s="14"/>
      <c r="V13" s="15"/>
      <c r="W13" s="13"/>
      <c r="X13" s="13"/>
      <c r="Y13" s="14"/>
      <c r="Z13" s="14"/>
    </row>
    <row r="14" spans="1:26" s="10" customFormat="1" ht="17.25">
      <c r="A14" s="132" t="s">
        <v>333</v>
      </c>
      <c r="B14" s="130" t="s">
        <v>334</v>
      </c>
      <c r="C14" s="160" t="s">
        <v>260</v>
      </c>
      <c r="D14" s="42"/>
      <c r="E14" s="43"/>
      <c r="F14" s="42"/>
      <c r="G14" s="43"/>
      <c r="H14" s="42"/>
      <c r="I14" s="43"/>
      <c r="J14" s="114"/>
      <c r="K14" s="43"/>
      <c r="L14" s="114"/>
      <c r="M14" s="43"/>
      <c r="N14" s="42">
        <v>3</v>
      </c>
      <c r="O14" s="43">
        <v>14</v>
      </c>
      <c r="P14" s="42"/>
      <c r="Q14" s="43"/>
      <c r="R14" s="42"/>
      <c r="S14" s="43"/>
      <c r="T14" s="76">
        <f t="shared" si="0"/>
        <v>14</v>
      </c>
      <c r="U14" s="14"/>
      <c r="V14" s="15"/>
      <c r="W14" s="13"/>
      <c r="X14" s="13"/>
      <c r="Y14" s="14"/>
      <c r="Z14" s="14"/>
    </row>
    <row r="15" spans="1:26" s="10" customFormat="1" ht="17.25">
      <c r="A15" s="132" t="s">
        <v>220</v>
      </c>
      <c r="B15" s="130" t="s">
        <v>202</v>
      </c>
      <c r="C15" s="160" t="s">
        <v>213</v>
      </c>
      <c r="D15" s="114"/>
      <c r="E15" s="43"/>
      <c r="F15" s="114">
        <v>4</v>
      </c>
      <c r="G15" s="43">
        <v>11</v>
      </c>
      <c r="H15" s="42"/>
      <c r="I15" s="43"/>
      <c r="J15" s="114"/>
      <c r="K15" s="43"/>
      <c r="L15" s="114"/>
      <c r="M15" s="43"/>
      <c r="N15" s="42"/>
      <c r="O15" s="43"/>
      <c r="P15" s="42">
        <v>8</v>
      </c>
      <c r="Q15" s="43">
        <v>3</v>
      </c>
      <c r="R15" s="42"/>
      <c r="S15" s="43"/>
      <c r="T15" s="76">
        <f t="shared" si="0"/>
        <v>14</v>
      </c>
      <c r="V15" s="13"/>
      <c r="W15" s="13"/>
      <c r="X15" s="13"/>
      <c r="Y15" s="14"/>
      <c r="Z15" s="14"/>
    </row>
    <row r="16" spans="1:26" s="10" customFormat="1" ht="17.25">
      <c r="A16" s="171" t="s">
        <v>374</v>
      </c>
      <c r="B16" s="161" t="s">
        <v>305</v>
      </c>
      <c r="C16" s="162" t="s">
        <v>299</v>
      </c>
      <c r="D16" s="52"/>
      <c r="E16" s="53"/>
      <c r="F16" s="52"/>
      <c r="G16" s="53"/>
      <c r="H16" s="52"/>
      <c r="I16" s="53"/>
      <c r="J16" s="52"/>
      <c r="K16" s="53"/>
      <c r="L16" s="52"/>
      <c r="M16" s="53"/>
      <c r="N16" s="52"/>
      <c r="O16" s="53"/>
      <c r="P16" s="52">
        <v>7</v>
      </c>
      <c r="Q16" s="53">
        <v>5</v>
      </c>
      <c r="R16" s="52">
        <v>6</v>
      </c>
      <c r="S16" s="53">
        <v>7</v>
      </c>
      <c r="T16" s="76">
        <f t="shared" si="0"/>
        <v>12</v>
      </c>
      <c r="U16" s="14"/>
      <c r="V16" s="15"/>
      <c r="W16" s="13"/>
      <c r="X16" s="13"/>
      <c r="Y16" s="14"/>
      <c r="Z16" s="14"/>
    </row>
    <row r="17" spans="1:26" s="10" customFormat="1" ht="17.25">
      <c r="A17" s="132" t="s">
        <v>335</v>
      </c>
      <c r="B17" s="130" t="s">
        <v>152</v>
      </c>
      <c r="C17" s="160" t="s">
        <v>158</v>
      </c>
      <c r="D17" s="109"/>
      <c r="E17" s="43"/>
      <c r="F17" s="109"/>
      <c r="G17" s="43"/>
      <c r="H17" s="109"/>
      <c r="I17" s="43"/>
      <c r="J17" s="109"/>
      <c r="K17" s="43"/>
      <c r="L17" s="155"/>
      <c r="M17" s="43"/>
      <c r="N17" s="109">
        <v>4</v>
      </c>
      <c r="O17" s="43">
        <v>11</v>
      </c>
      <c r="P17" s="109"/>
      <c r="Q17" s="43"/>
      <c r="R17" s="109"/>
      <c r="S17" s="43"/>
      <c r="T17" s="76">
        <f t="shared" si="0"/>
        <v>11</v>
      </c>
      <c r="V17" s="16"/>
      <c r="W17" s="13"/>
      <c r="X17" s="13"/>
      <c r="Y17" s="14"/>
      <c r="Z17" s="14"/>
    </row>
    <row r="18" spans="1:26" s="10" customFormat="1" ht="17.25">
      <c r="A18" s="171" t="s">
        <v>254</v>
      </c>
      <c r="B18" s="161" t="s">
        <v>305</v>
      </c>
      <c r="C18" s="162" t="s">
        <v>183</v>
      </c>
      <c r="D18" s="52"/>
      <c r="E18" s="53"/>
      <c r="F18" s="52"/>
      <c r="G18" s="53"/>
      <c r="H18" s="52"/>
      <c r="I18" s="53"/>
      <c r="J18" s="52"/>
      <c r="K18" s="53"/>
      <c r="L18" s="52"/>
      <c r="M18" s="53"/>
      <c r="N18" s="52"/>
      <c r="O18" s="53"/>
      <c r="P18" s="52">
        <v>6</v>
      </c>
      <c r="Q18" s="53">
        <v>7</v>
      </c>
      <c r="R18" s="52">
        <v>8</v>
      </c>
      <c r="S18" s="53">
        <v>3</v>
      </c>
      <c r="T18" s="76">
        <f t="shared" si="0"/>
        <v>10</v>
      </c>
    </row>
    <row r="19" spans="1:26" s="10" customFormat="1" ht="17.25">
      <c r="A19" s="132" t="s">
        <v>300</v>
      </c>
      <c r="B19" s="130" t="s">
        <v>222</v>
      </c>
      <c r="C19" s="160" t="s">
        <v>299</v>
      </c>
      <c r="D19" s="155"/>
      <c r="E19" s="43"/>
      <c r="F19" s="155">
        <v>5</v>
      </c>
      <c r="G19" s="43">
        <v>9</v>
      </c>
      <c r="H19" s="109"/>
      <c r="I19" s="43"/>
      <c r="J19" s="155"/>
      <c r="K19" s="43"/>
      <c r="L19" s="155"/>
      <c r="M19" s="43"/>
      <c r="N19" s="109"/>
      <c r="O19" s="43"/>
      <c r="P19" s="109"/>
      <c r="Q19" s="43"/>
      <c r="R19" s="109"/>
      <c r="S19" s="43"/>
      <c r="T19" s="76">
        <f t="shared" si="0"/>
        <v>9</v>
      </c>
    </row>
    <row r="20" spans="1:26" s="10" customFormat="1" ht="17.25">
      <c r="A20" s="179" t="s">
        <v>288</v>
      </c>
      <c r="B20" s="181" t="s">
        <v>289</v>
      </c>
      <c r="C20" s="183" t="s">
        <v>213</v>
      </c>
      <c r="D20" s="42"/>
      <c r="E20" s="43"/>
      <c r="F20" s="42"/>
      <c r="G20" s="43"/>
      <c r="H20" s="42"/>
      <c r="I20" s="43"/>
      <c r="J20" s="114"/>
      <c r="K20" s="43"/>
      <c r="L20" s="114">
        <v>5</v>
      </c>
      <c r="M20" s="43">
        <v>9</v>
      </c>
      <c r="N20" s="42"/>
      <c r="O20" s="43"/>
      <c r="P20" s="42"/>
      <c r="Q20" s="43"/>
      <c r="R20" s="42"/>
      <c r="S20" s="43"/>
      <c r="T20" s="76">
        <f t="shared" si="0"/>
        <v>9</v>
      </c>
    </row>
    <row r="21" spans="1:26" s="10" customFormat="1" ht="17.25">
      <c r="A21" s="132" t="s">
        <v>235</v>
      </c>
      <c r="B21" s="130" t="s">
        <v>168</v>
      </c>
      <c r="C21" s="160" t="s">
        <v>144</v>
      </c>
      <c r="D21" s="42"/>
      <c r="E21" s="43"/>
      <c r="F21" s="114"/>
      <c r="G21" s="43"/>
      <c r="H21" s="42"/>
      <c r="I21" s="43"/>
      <c r="J21" s="114">
        <v>6</v>
      </c>
      <c r="K21" s="43">
        <v>7</v>
      </c>
      <c r="L21" s="114"/>
      <c r="M21" s="43"/>
      <c r="N21" s="42"/>
      <c r="O21" s="43"/>
      <c r="P21" s="42"/>
      <c r="Q21" s="43"/>
      <c r="R21" s="42"/>
      <c r="S21" s="43"/>
      <c r="T21" s="76">
        <f t="shared" si="0"/>
        <v>7</v>
      </c>
    </row>
    <row r="22" spans="1:26" s="10" customFormat="1" ht="17.25">
      <c r="A22" s="132" t="s">
        <v>336</v>
      </c>
      <c r="B22" s="130" t="s">
        <v>109</v>
      </c>
      <c r="C22" s="160" t="s">
        <v>112</v>
      </c>
      <c r="D22" s="42"/>
      <c r="E22" s="43"/>
      <c r="F22" s="42"/>
      <c r="G22" s="43"/>
      <c r="H22" s="42"/>
      <c r="I22" s="43"/>
      <c r="J22" s="42"/>
      <c r="K22" s="43"/>
      <c r="L22" s="42"/>
      <c r="M22" s="43"/>
      <c r="N22" s="42">
        <v>6</v>
      </c>
      <c r="O22" s="43">
        <v>7</v>
      </c>
      <c r="P22" s="42"/>
      <c r="Q22" s="43"/>
      <c r="R22" s="42"/>
      <c r="S22" s="43"/>
      <c r="T22" s="76">
        <f t="shared" si="0"/>
        <v>7</v>
      </c>
      <c r="V22" s="13"/>
      <c r="W22" s="13"/>
      <c r="X22" s="13"/>
      <c r="Y22" s="14"/>
      <c r="Z22" s="14"/>
    </row>
    <row r="23" spans="1:26" s="10" customFormat="1" ht="17.25">
      <c r="A23" s="191" t="s">
        <v>337</v>
      </c>
      <c r="B23" s="223" t="s">
        <v>338</v>
      </c>
      <c r="C23" s="225" t="s">
        <v>144</v>
      </c>
      <c r="D23" s="95"/>
      <c r="E23" s="97"/>
      <c r="F23" s="95"/>
      <c r="G23" s="97"/>
      <c r="H23" s="95"/>
      <c r="I23" s="97"/>
      <c r="J23" s="95"/>
      <c r="K23" s="97"/>
      <c r="L23" s="95"/>
      <c r="M23" s="97"/>
      <c r="N23" s="95">
        <v>7</v>
      </c>
      <c r="O23" s="97">
        <v>5</v>
      </c>
      <c r="P23" s="95"/>
      <c r="Q23" s="97"/>
      <c r="R23" s="95"/>
      <c r="S23" s="97"/>
      <c r="T23" s="76">
        <f t="shared" si="0"/>
        <v>5</v>
      </c>
      <c r="V23" s="13"/>
      <c r="W23" s="13"/>
      <c r="X23" s="13"/>
      <c r="Y23" s="14"/>
      <c r="Z23" s="14"/>
    </row>
    <row r="24" spans="1:26" s="10" customFormat="1" ht="17.25">
      <c r="A24" s="222" t="s">
        <v>256</v>
      </c>
      <c r="B24" s="224" t="s">
        <v>290</v>
      </c>
      <c r="C24" s="226" t="s">
        <v>165</v>
      </c>
      <c r="D24" s="227"/>
      <c r="E24" s="97"/>
      <c r="F24" s="227"/>
      <c r="G24" s="97"/>
      <c r="H24" s="227"/>
      <c r="I24" s="97"/>
      <c r="J24" s="228"/>
      <c r="K24" s="97"/>
      <c r="L24" s="228">
        <v>6</v>
      </c>
      <c r="M24" s="97">
        <v>5</v>
      </c>
      <c r="N24" s="227"/>
      <c r="O24" s="97"/>
      <c r="P24" s="227"/>
      <c r="Q24" s="97"/>
      <c r="R24" s="227"/>
      <c r="S24" s="97"/>
      <c r="T24" s="76">
        <f t="shared" si="0"/>
        <v>5</v>
      </c>
      <c r="V24" s="13"/>
      <c r="W24" s="13"/>
      <c r="X24" s="13"/>
      <c r="Y24" s="14"/>
      <c r="Z24" s="14"/>
    </row>
    <row r="25" spans="1:26" s="10" customFormat="1" ht="17.25">
      <c r="A25" s="219" t="s">
        <v>397</v>
      </c>
      <c r="B25" s="220" t="s">
        <v>99</v>
      </c>
      <c r="C25" s="221" t="s">
        <v>165</v>
      </c>
      <c r="D25" s="101"/>
      <c r="E25" s="213"/>
      <c r="F25" s="101"/>
      <c r="G25" s="213"/>
      <c r="H25" s="101"/>
      <c r="I25" s="213"/>
      <c r="J25" s="101"/>
      <c r="K25" s="213"/>
      <c r="L25" s="101"/>
      <c r="M25" s="213"/>
      <c r="N25" s="101"/>
      <c r="O25" s="213"/>
      <c r="P25" s="101"/>
      <c r="Q25" s="213"/>
      <c r="R25" s="101">
        <v>7</v>
      </c>
      <c r="S25" s="213">
        <v>5</v>
      </c>
      <c r="T25" s="76">
        <f t="shared" si="0"/>
        <v>5</v>
      </c>
      <c r="V25" s="13"/>
      <c r="W25" s="13"/>
      <c r="X25" s="13"/>
      <c r="Y25" s="14"/>
      <c r="Z25" s="14"/>
    </row>
    <row r="26" spans="1:26" s="10" customFormat="1" ht="17.25">
      <c r="A26" s="191" t="s">
        <v>291</v>
      </c>
      <c r="B26" s="223" t="s">
        <v>292</v>
      </c>
      <c r="C26" s="225" t="s">
        <v>165</v>
      </c>
      <c r="D26" s="95"/>
      <c r="E26" s="97"/>
      <c r="F26" s="95"/>
      <c r="G26" s="97"/>
      <c r="H26" s="95"/>
      <c r="I26" s="97"/>
      <c r="J26" s="122"/>
      <c r="K26" s="97"/>
      <c r="L26" s="122">
        <v>8</v>
      </c>
      <c r="M26" s="97">
        <v>3</v>
      </c>
      <c r="N26" s="95"/>
      <c r="O26" s="97"/>
      <c r="P26" s="95"/>
      <c r="Q26" s="97"/>
      <c r="R26" s="95"/>
      <c r="S26" s="97"/>
      <c r="T26" s="76">
        <f t="shared" si="0"/>
        <v>3</v>
      </c>
      <c r="V26" s="13"/>
      <c r="W26" s="13"/>
      <c r="X26" s="13"/>
      <c r="Y26" s="14"/>
      <c r="Z26" s="14"/>
    </row>
    <row r="27" spans="1:26" s="10" customFormat="1" ht="18" thickBot="1">
      <c r="A27" s="172"/>
      <c r="B27" s="136"/>
      <c r="C27" s="163"/>
      <c r="D27" s="44"/>
      <c r="E27" s="45"/>
      <c r="F27" s="44"/>
      <c r="G27" s="45"/>
      <c r="H27" s="44"/>
      <c r="I27" s="45"/>
      <c r="J27" s="44"/>
      <c r="K27" s="45"/>
      <c r="L27" s="44"/>
      <c r="M27" s="45"/>
      <c r="N27" s="44"/>
      <c r="O27" s="45"/>
      <c r="P27" s="44"/>
      <c r="Q27" s="45"/>
      <c r="R27" s="44"/>
      <c r="S27" s="45"/>
      <c r="T27" s="76">
        <f t="shared" si="0"/>
        <v>0</v>
      </c>
      <c r="U27" s="14"/>
      <c r="V27" s="15"/>
      <c r="W27" s="13"/>
      <c r="X27" s="13"/>
      <c r="Y27" s="14"/>
      <c r="Z27" s="14"/>
    </row>
    <row r="28" spans="1:26" ht="15.75" thickBot="1"/>
    <row r="29" spans="1:26" ht="26.25" thickTop="1" thickBot="1">
      <c r="E29" s="258" t="s">
        <v>25</v>
      </c>
      <c r="F29" s="259"/>
      <c r="G29" s="259"/>
      <c r="H29" s="259"/>
      <c r="I29" s="259"/>
      <c r="J29" s="259"/>
      <c r="K29" s="259"/>
      <c r="L29" s="259"/>
      <c r="M29" s="260"/>
    </row>
    <row r="30" spans="1:26" ht="25.5" thickTop="1">
      <c r="E30" s="22"/>
      <c r="F30" s="23"/>
      <c r="G30" s="23"/>
      <c r="H30" s="23"/>
      <c r="I30" s="23"/>
      <c r="J30" s="23"/>
      <c r="K30" s="23"/>
      <c r="L30" s="23"/>
      <c r="M30" s="24"/>
    </row>
    <row r="31" spans="1:26" ht="22.5">
      <c r="E31" s="25"/>
      <c r="F31" s="26" t="s">
        <v>8</v>
      </c>
      <c r="G31" s="249" t="s">
        <v>416</v>
      </c>
      <c r="H31" s="249"/>
      <c r="I31" s="249"/>
      <c r="J31" s="249"/>
      <c r="K31" s="21"/>
      <c r="L31" s="28">
        <v>7</v>
      </c>
      <c r="M31" s="29"/>
    </row>
    <row r="32" spans="1:26" ht="22.5">
      <c r="E32" s="25"/>
      <c r="F32" s="26" t="s">
        <v>10</v>
      </c>
      <c r="G32" s="249" t="s">
        <v>221</v>
      </c>
      <c r="H32" s="249"/>
      <c r="I32" s="249"/>
      <c r="J32" s="249"/>
      <c r="K32" s="21"/>
      <c r="L32" s="28">
        <v>5</v>
      </c>
      <c r="M32" s="29"/>
    </row>
    <row r="33" spans="5:13" ht="22.5">
      <c r="E33" s="25"/>
      <c r="F33" s="26" t="s">
        <v>11</v>
      </c>
      <c r="G33" s="249" t="s">
        <v>158</v>
      </c>
      <c r="H33" s="249"/>
      <c r="I33" s="249"/>
      <c r="J33" s="249"/>
      <c r="K33" s="21"/>
      <c r="L33" s="28">
        <v>2</v>
      </c>
      <c r="M33" s="29"/>
    </row>
    <row r="34" spans="5:13" ht="22.5">
      <c r="E34" s="25"/>
      <c r="F34" s="26" t="s">
        <v>23</v>
      </c>
      <c r="G34" s="249" t="s">
        <v>165</v>
      </c>
      <c r="H34" s="249"/>
      <c r="I34" s="249"/>
      <c r="J34" s="249"/>
      <c r="K34" s="21"/>
      <c r="L34" s="28">
        <v>1</v>
      </c>
      <c r="M34" s="29"/>
    </row>
    <row r="35" spans="5:13" ht="22.5">
      <c r="E35" s="25"/>
      <c r="F35" s="26" t="s">
        <v>24</v>
      </c>
      <c r="G35" s="248"/>
      <c r="H35" s="248"/>
      <c r="I35" s="248"/>
      <c r="J35" s="248"/>
      <c r="K35" s="21"/>
      <c r="L35" s="28"/>
      <c r="M35" s="29"/>
    </row>
    <row r="36" spans="5:13" ht="20.25" thickBot="1">
      <c r="E36" s="31"/>
      <c r="F36" s="32"/>
      <c r="G36" s="32"/>
      <c r="H36" s="32"/>
      <c r="I36" s="32"/>
      <c r="J36" s="32"/>
      <c r="K36" s="32"/>
      <c r="L36" s="33"/>
      <c r="M36" s="34"/>
    </row>
    <row r="37" spans="5:13" ht="15.75" thickTop="1"/>
  </sheetData>
  <sortState ref="A4:T27">
    <sortCondition descending="1" ref="T4:T27"/>
  </sortState>
  <mergeCells count="20">
    <mergeCell ref="P1:Q1"/>
    <mergeCell ref="D2:E2"/>
    <mergeCell ref="F2:G2"/>
    <mergeCell ref="H2:I2"/>
    <mergeCell ref="J2:K2"/>
    <mergeCell ref="L1:M1"/>
    <mergeCell ref="N1:O1"/>
    <mergeCell ref="L2:M2"/>
    <mergeCell ref="N2:O2"/>
    <mergeCell ref="G35:J35"/>
    <mergeCell ref="A1:C2"/>
    <mergeCell ref="D1:E1"/>
    <mergeCell ref="F1:G1"/>
    <mergeCell ref="H1:I1"/>
    <mergeCell ref="J1:K1"/>
    <mergeCell ref="E29:M29"/>
    <mergeCell ref="G31:J31"/>
    <mergeCell ref="G32:J32"/>
    <mergeCell ref="G33:J33"/>
    <mergeCell ref="G34:J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Z37"/>
  <sheetViews>
    <sheetView topLeftCell="A13" zoomScale="80" zoomScaleNormal="80" workbookViewId="0">
      <selection activeCell="G31" sqref="G31:J31"/>
    </sheetView>
  </sheetViews>
  <sheetFormatPr baseColWidth="10" defaultRowHeight="15"/>
  <cols>
    <col min="1" max="1" width="20.42578125" customWidth="1"/>
    <col min="2" max="2" width="15" customWidth="1"/>
    <col min="3" max="3" width="28" bestFit="1" customWidth="1"/>
    <col min="4" max="4" width="10.7109375" customWidth="1"/>
    <col min="5" max="5" width="7.7109375" customWidth="1"/>
    <col min="6" max="6" width="10.85546875" customWidth="1"/>
    <col min="7" max="7" width="7.42578125" customWidth="1"/>
    <col min="8" max="8" width="10.140625" customWidth="1"/>
    <col min="9" max="9" width="6.85546875" customWidth="1"/>
    <col min="10" max="10" width="10.5703125" customWidth="1"/>
    <col min="11" max="11" width="7.42578125" customWidth="1"/>
    <col min="12" max="12" width="11.140625" customWidth="1"/>
    <col min="13" max="13" width="6.7109375" customWidth="1"/>
    <col min="14" max="14" width="11.140625" customWidth="1"/>
    <col min="15" max="15" width="7.28515625" customWidth="1"/>
    <col min="16" max="16" width="7.42578125" customWidth="1"/>
    <col min="17" max="17" width="8.28515625" customWidth="1"/>
    <col min="18" max="18" width="8.85546875" customWidth="1"/>
    <col min="19" max="19" width="8.7109375" customWidth="1"/>
  </cols>
  <sheetData>
    <row r="1" spans="1:26" s="2" customFormat="1" ht="16.5" customHeight="1">
      <c r="A1" s="270" t="s">
        <v>86</v>
      </c>
      <c r="B1" s="271"/>
      <c r="C1" s="272"/>
      <c r="D1" s="256">
        <v>43184</v>
      </c>
      <c r="E1" s="257"/>
      <c r="F1" s="256">
        <v>43219</v>
      </c>
      <c r="G1" s="257"/>
      <c r="H1" s="256">
        <v>43241</v>
      </c>
      <c r="I1" s="257"/>
      <c r="J1" s="256">
        <v>43275</v>
      </c>
      <c r="K1" s="257"/>
      <c r="L1" s="256">
        <v>43317</v>
      </c>
      <c r="M1" s="257"/>
      <c r="N1" s="256">
        <v>43352</v>
      </c>
      <c r="O1" s="257"/>
      <c r="P1" s="66" t="s">
        <v>0</v>
      </c>
      <c r="Q1" s="67"/>
      <c r="R1" s="68" t="s">
        <v>0</v>
      </c>
      <c r="S1" s="68"/>
      <c r="T1" s="73" t="s">
        <v>1</v>
      </c>
    </row>
    <row r="2" spans="1:26" s="2" customFormat="1" ht="17.25" thickBot="1">
      <c r="A2" s="273"/>
      <c r="B2" s="274"/>
      <c r="C2" s="275"/>
      <c r="D2" s="246" t="s">
        <v>37</v>
      </c>
      <c r="E2" s="247"/>
      <c r="F2" s="246" t="s">
        <v>71</v>
      </c>
      <c r="G2" s="247"/>
      <c r="H2" s="246" t="s">
        <v>84</v>
      </c>
      <c r="I2" s="247"/>
      <c r="J2" s="246" t="s">
        <v>83</v>
      </c>
      <c r="K2" s="247"/>
      <c r="L2" s="246" t="s">
        <v>41</v>
      </c>
      <c r="M2" s="247"/>
      <c r="N2" s="246" t="s">
        <v>85</v>
      </c>
      <c r="O2" s="247"/>
      <c r="P2" s="94" t="s">
        <v>64</v>
      </c>
      <c r="Q2" s="69"/>
      <c r="R2" s="70" t="s">
        <v>62</v>
      </c>
      <c r="S2" s="71"/>
      <c r="T2" s="74" t="s">
        <v>2</v>
      </c>
    </row>
    <row r="3" spans="1:26" s="4" customFormat="1" ht="17.25" thickBot="1">
      <c r="A3" s="82" t="s">
        <v>3</v>
      </c>
      <c r="B3" s="82" t="s">
        <v>4</v>
      </c>
      <c r="C3" s="83" t="s">
        <v>5</v>
      </c>
      <c r="D3" s="105" t="s">
        <v>6</v>
      </c>
      <c r="E3" s="106" t="s">
        <v>1</v>
      </c>
      <c r="F3" s="105" t="s">
        <v>6</v>
      </c>
      <c r="G3" s="106" t="s">
        <v>1</v>
      </c>
      <c r="H3" s="105" t="s">
        <v>6</v>
      </c>
      <c r="I3" s="106" t="s">
        <v>1</v>
      </c>
      <c r="J3" s="105" t="s">
        <v>6</v>
      </c>
      <c r="K3" s="106" t="s">
        <v>1</v>
      </c>
      <c r="L3" s="105" t="s">
        <v>6</v>
      </c>
      <c r="M3" s="106" t="s">
        <v>1</v>
      </c>
      <c r="N3" s="105" t="s">
        <v>6</v>
      </c>
      <c r="O3" s="106" t="s">
        <v>1</v>
      </c>
      <c r="P3" s="105" t="s">
        <v>6</v>
      </c>
      <c r="Q3" s="106" t="s">
        <v>1</v>
      </c>
      <c r="R3" s="105" t="s">
        <v>6</v>
      </c>
      <c r="S3" s="106" t="s">
        <v>1</v>
      </c>
      <c r="T3" s="79" t="s">
        <v>7</v>
      </c>
    </row>
    <row r="4" spans="1:26" s="2" customFormat="1" ht="17.25">
      <c r="A4" s="207" t="s">
        <v>149</v>
      </c>
      <c r="B4" s="209" t="s">
        <v>150</v>
      </c>
      <c r="C4" s="104" t="s">
        <v>138</v>
      </c>
      <c r="D4" s="175">
        <v>5</v>
      </c>
      <c r="E4" s="104">
        <v>9</v>
      </c>
      <c r="F4" s="175"/>
      <c r="G4" s="104"/>
      <c r="H4" s="175">
        <v>1</v>
      </c>
      <c r="I4" s="104">
        <v>20</v>
      </c>
      <c r="J4" s="103">
        <v>4</v>
      </c>
      <c r="K4" s="104">
        <v>11</v>
      </c>
      <c r="L4" s="103">
        <v>1</v>
      </c>
      <c r="M4" s="104">
        <v>20</v>
      </c>
      <c r="N4" s="103"/>
      <c r="O4" s="104"/>
      <c r="P4" s="103">
        <v>1</v>
      </c>
      <c r="Q4" s="104">
        <v>20</v>
      </c>
      <c r="R4" s="103">
        <v>4</v>
      </c>
      <c r="S4" s="104">
        <v>11</v>
      </c>
      <c r="T4" s="78">
        <f t="shared" ref="T4:T27" si="0">E4+G4+I4+K4+M4+O4+Q4+S4</f>
        <v>91</v>
      </c>
      <c r="U4" s="14"/>
      <c r="V4" s="15"/>
      <c r="W4" s="13"/>
      <c r="X4" s="13"/>
      <c r="Y4" s="14"/>
      <c r="Z4" s="14"/>
    </row>
    <row r="5" spans="1:26" s="10" customFormat="1" ht="17.25">
      <c r="A5" s="132" t="s">
        <v>240</v>
      </c>
      <c r="B5" s="5" t="s">
        <v>241</v>
      </c>
      <c r="C5" s="43" t="s">
        <v>122</v>
      </c>
      <c r="D5" s="114"/>
      <c r="E5" s="43"/>
      <c r="F5" s="114">
        <v>3</v>
      </c>
      <c r="G5" s="43">
        <v>14</v>
      </c>
      <c r="H5" s="114">
        <v>2</v>
      </c>
      <c r="I5" s="43">
        <v>17</v>
      </c>
      <c r="J5" s="42">
        <v>2</v>
      </c>
      <c r="K5" s="43">
        <v>17</v>
      </c>
      <c r="L5" s="42"/>
      <c r="M5" s="43"/>
      <c r="N5" s="42">
        <v>2</v>
      </c>
      <c r="O5" s="43">
        <v>17</v>
      </c>
      <c r="P5" s="42">
        <v>2</v>
      </c>
      <c r="Q5" s="43">
        <v>17</v>
      </c>
      <c r="R5" s="42">
        <v>8</v>
      </c>
      <c r="S5" s="43">
        <v>3</v>
      </c>
      <c r="T5" s="78">
        <f t="shared" si="0"/>
        <v>85</v>
      </c>
      <c r="U5" s="2"/>
      <c r="V5" s="2"/>
      <c r="W5" s="2"/>
      <c r="X5" s="2"/>
      <c r="Y5" s="2"/>
      <c r="Z5" s="2"/>
    </row>
    <row r="6" spans="1:26" s="10" customFormat="1" ht="17.25">
      <c r="A6" s="132" t="s">
        <v>239</v>
      </c>
      <c r="B6" s="5" t="s">
        <v>222</v>
      </c>
      <c r="C6" s="43" t="s">
        <v>122</v>
      </c>
      <c r="D6" s="114"/>
      <c r="E6" s="43"/>
      <c r="F6" s="114">
        <v>1</v>
      </c>
      <c r="G6" s="43">
        <v>20</v>
      </c>
      <c r="H6" s="42"/>
      <c r="I6" s="43"/>
      <c r="J6" s="42">
        <v>6</v>
      </c>
      <c r="K6" s="43">
        <v>7</v>
      </c>
      <c r="L6" s="42">
        <v>8</v>
      </c>
      <c r="M6" s="43">
        <v>3</v>
      </c>
      <c r="N6" s="42"/>
      <c r="O6" s="43"/>
      <c r="P6" s="42">
        <v>4</v>
      </c>
      <c r="Q6" s="43">
        <v>11</v>
      </c>
      <c r="R6" s="42">
        <v>1</v>
      </c>
      <c r="S6" s="43">
        <v>20</v>
      </c>
      <c r="T6" s="78">
        <f t="shared" si="0"/>
        <v>61</v>
      </c>
      <c r="V6" s="13"/>
      <c r="W6" s="13"/>
      <c r="X6" s="13"/>
      <c r="Y6" s="14"/>
      <c r="Z6" s="14"/>
    </row>
    <row r="7" spans="1:26" s="10" customFormat="1" ht="16.5">
      <c r="A7" s="139" t="s">
        <v>339</v>
      </c>
      <c r="B7" s="5" t="s">
        <v>289</v>
      </c>
      <c r="C7" s="186" t="str">
        <f ca="1">IF(ISNA(IF($C7&gt;0,(VLOOKUP($C7,[2]Engagés!$C$10:$K$509,8,FALSE))," ")),"",(IF($C7&gt;0,(VLOOKUP($C7,[2]Engagés!$C$10:$K$509,8,FALSE))," ")))</f>
        <v>VELOCE VANNETAIS CYCL.</v>
      </c>
      <c r="D7" s="42"/>
      <c r="E7" s="43"/>
      <c r="F7" s="42"/>
      <c r="G7" s="43"/>
      <c r="H7" s="114"/>
      <c r="I7" s="43"/>
      <c r="J7" s="42">
        <v>1</v>
      </c>
      <c r="K7" s="43">
        <v>20</v>
      </c>
      <c r="L7" s="42">
        <v>2</v>
      </c>
      <c r="M7" s="43">
        <v>17</v>
      </c>
      <c r="N7" s="42">
        <v>1</v>
      </c>
      <c r="O7" s="43">
        <v>20</v>
      </c>
      <c r="P7" s="42"/>
      <c r="Q7" s="43"/>
      <c r="R7" s="42"/>
      <c r="S7" s="43"/>
      <c r="T7" s="78">
        <f t="shared" si="0"/>
        <v>57</v>
      </c>
      <c r="V7" s="13"/>
      <c r="W7" s="13"/>
      <c r="X7" s="13"/>
      <c r="Y7" s="14"/>
      <c r="Z7" s="14"/>
    </row>
    <row r="8" spans="1:26" s="10" customFormat="1" ht="16.5">
      <c r="A8" s="139" t="s">
        <v>386</v>
      </c>
      <c r="B8" s="5" t="s">
        <v>387</v>
      </c>
      <c r="C8" s="43" t="s">
        <v>210</v>
      </c>
      <c r="D8" s="42"/>
      <c r="E8" s="43"/>
      <c r="F8" s="42"/>
      <c r="G8" s="43"/>
      <c r="H8" s="42"/>
      <c r="I8" s="43"/>
      <c r="J8" s="42"/>
      <c r="K8" s="43"/>
      <c r="L8" s="42"/>
      <c r="M8" s="43"/>
      <c r="N8" s="42">
        <v>4</v>
      </c>
      <c r="O8" s="43">
        <v>11</v>
      </c>
      <c r="P8" s="42">
        <v>3</v>
      </c>
      <c r="Q8" s="43">
        <v>14</v>
      </c>
      <c r="R8" s="42">
        <v>3</v>
      </c>
      <c r="S8" s="43">
        <v>14</v>
      </c>
      <c r="T8" s="78">
        <f t="shared" si="0"/>
        <v>39</v>
      </c>
      <c r="V8" s="16"/>
      <c r="W8" s="13"/>
      <c r="X8" s="13"/>
      <c r="Y8" s="14"/>
      <c r="Z8" s="14"/>
    </row>
    <row r="9" spans="1:26" s="10" customFormat="1" ht="17.25">
      <c r="A9" s="132" t="s">
        <v>147</v>
      </c>
      <c r="B9" s="5" t="s">
        <v>148</v>
      </c>
      <c r="C9" s="43" t="s">
        <v>127</v>
      </c>
      <c r="D9" s="114">
        <v>4</v>
      </c>
      <c r="E9" s="43">
        <v>11</v>
      </c>
      <c r="F9" s="114"/>
      <c r="G9" s="43"/>
      <c r="H9" s="114"/>
      <c r="I9" s="43"/>
      <c r="J9" s="42"/>
      <c r="K9" s="43"/>
      <c r="L9" s="42"/>
      <c r="M9" s="43"/>
      <c r="N9" s="42"/>
      <c r="O9" s="43"/>
      <c r="P9" s="42">
        <v>8</v>
      </c>
      <c r="Q9" s="43">
        <v>3</v>
      </c>
      <c r="R9" s="42">
        <v>2</v>
      </c>
      <c r="S9" s="43">
        <v>17</v>
      </c>
      <c r="T9" s="78">
        <f t="shared" si="0"/>
        <v>31</v>
      </c>
    </row>
    <row r="10" spans="1:26" s="10" customFormat="1" ht="16.5">
      <c r="A10" s="185" t="str">
        <f ca="1">IF(ISNA(IF($C10&gt;0,(VLOOKUP($C10,[2]Engagés!$C$10:$K$509,6,FALSE))," ")),"",(IF($C10&gt;0,(VLOOKUP($C10,[2]Engagés!$C$10:$K$509,6,FALSE))," ")))</f>
        <v>HINAULT</v>
      </c>
      <c r="B10" s="184" t="str">
        <f ca="1">IF(ISNA(IF($C10&gt;0,(VLOOKUP($C10,[2]Engagés!$C$10:$K$509,7,FALSE))," ")),"",(IF($C10&gt;0,(VLOOKUP($C10,[2]Engagés!$C$10:$K$509,7,FALSE))," ")))</f>
        <v>Thomas</v>
      </c>
      <c r="C10" s="186" t="str">
        <f ca="1">IF(ISNA(IF($C10&gt;0,(VLOOKUP($C10,[2]Engagés!$C$10:$K$509,8,FALSE))," ")),"",(IF($C10&gt;0,(VLOOKUP($C10,[2]Engagés!$C$10:$K$509,8,FALSE))," ")))</f>
        <v>VELOCE VANNETAIS CYCL.</v>
      </c>
      <c r="D10" s="42"/>
      <c r="E10" s="43"/>
      <c r="F10" s="42"/>
      <c r="G10" s="43"/>
      <c r="H10" s="114">
        <v>4</v>
      </c>
      <c r="I10" s="43">
        <v>11</v>
      </c>
      <c r="J10" s="42">
        <v>7</v>
      </c>
      <c r="K10" s="43">
        <v>5</v>
      </c>
      <c r="L10" s="42"/>
      <c r="M10" s="43"/>
      <c r="N10" s="42"/>
      <c r="O10" s="43"/>
      <c r="P10" s="42">
        <v>5</v>
      </c>
      <c r="Q10" s="43">
        <v>9</v>
      </c>
      <c r="R10" s="42"/>
      <c r="S10" s="43"/>
      <c r="T10" s="78">
        <f t="shared" si="0"/>
        <v>25</v>
      </c>
      <c r="V10" s="13"/>
      <c r="W10" s="13"/>
      <c r="X10" s="13"/>
      <c r="Y10" s="14"/>
      <c r="Z10" s="14"/>
    </row>
    <row r="11" spans="1:26" s="10" customFormat="1" ht="17.25">
      <c r="A11" s="132" t="s">
        <v>154</v>
      </c>
      <c r="B11" s="5" t="s">
        <v>155</v>
      </c>
      <c r="C11" s="43" t="s">
        <v>135</v>
      </c>
      <c r="D11" s="114">
        <v>7</v>
      </c>
      <c r="E11" s="43">
        <v>5</v>
      </c>
      <c r="F11" s="114"/>
      <c r="G11" s="43"/>
      <c r="H11" s="114"/>
      <c r="I11" s="43"/>
      <c r="J11" s="42"/>
      <c r="K11" s="43"/>
      <c r="L11" s="42"/>
      <c r="M11" s="43"/>
      <c r="N11" s="42">
        <v>3</v>
      </c>
      <c r="O11" s="43">
        <v>14</v>
      </c>
      <c r="P11" s="42">
        <v>7</v>
      </c>
      <c r="Q11" s="43">
        <v>5</v>
      </c>
      <c r="R11" s="42"/>
      <c r="S11" s="43"/>
      <c r="T11" s="78">
        <f t="shared" si="0"/>
        <v>24</v>
      </c>
      <c r="V11" s="16"/>
      <c r="W11" s="13"/>
      <c r="X11" s="13"/>
      <c r="Y11" s="14"/>
      <c r="Z11" s="14"/>
    </row>
    <row r="12" spans="1:26" s="10" customFormat="1" ht="17.25">
      <c r="A12" s="132" t="s">
        <v>139</v>
      </c>
      <c r="B12" s="5" t="s">
        <v>140</v>
      </c>
      <c r="C12" s="43" t="s">
        <v>141</v>
      </c>
      <c r="D12" s="114">
        <v>1</v>
      </c>
      <c r="E12" s="43">
        <v>20</v>
      </c>
      <c r="F12" s="114"/>
      <c r="G12" s="43"/>
      <c r="H12" s="42"/>
      <c r="I12" s="43"/>
      <c r="J12" s="42"/>
      <c r="K12" s="43"/>
      <c r="L12" s="42"/>
      <c r="M12" s="43"/>
      <c r="N12" s="42"/>
      <c r="O12" s="43"/>
      <c r="P12" s="42"/>
      <c r="Q12" s="43"/>
      <c r="R12" s="42"/>
      <c r="S12" s="43"/>
      <c r="T12" s="78">
        <f t="shared" si="0"/>
        <v>20</v>
      </c>
      <c r="V12" s="13"/>
      <c r="W12" s="13"/>
      <c r="X12" s="13"/>
      <c r="Y12" s="14"/>
      <c r="Z12" s="14"/>
    </row>
    <row r="13" spans="1:26" s="10" customFormat="1" ht="16.5">
      <c r="A13" s="139" t="s">
        <v>356</v>
      </c>
      <c r="B13" s="5" t="s">
        <v>286</v>
      </c>
      <c r="C13" s="43" t="s">
        <v>210</v>
      </c>
      <c r="D13" s="42"/>
      <c r="E13" s="43"/>
      <c r="F13" s="42"/>
      <c r="G13" s="43"/>
      <c r="H13" s="42"/>
      <c r="I13" s="43"/>
      <c r="J13" s="42"/>
      <c r="K13" s="43"/>
      <c r="L13" s="42">
        <v>4</v>
      </c>
      <c r="M13" s="43">
        <v>11</v>
      </c>
      <c r="N13" s="42">
        <v>5</v>
      </c>
      <c r="O13" s="43">
        <v>9</v>
      </c>
      <c r="P13" s="42"/>
      <c r="Q13" s="43"/>
      <c r="R13" s="42"/>
      <c r="S13" s="43"/>
      <c r="T13" s="78">
        <f t="shared" si="0"/>
        <v>20</v>
      </c>
      <c r="V13" s="16"/>
      <c r="W13" s="13"/>
      <c r="X13" s="13"/>
      <c r="Y13" s="14"/>
      <c r="Z13" s="14"/>
    </row>
    <row r="14" spans="1:26" s="10" customFormat="1" ht="17.25">
      <c r="A14" s="132" t="s">
        <v>142</v>
      </c>
      <c r="B14" s="5" t="s">
        <v>143</v>
      </c>
      <c r="C14" s="43" t="s">
        <v>144</v>
      </c>
      <c r="D14" s="114">
        <v>2</v>
      </c>
      <c r="E14" s="43">
        <v>17</v>
      </c>
      <c r="F14" s="114"/>
      <c r="G14" s="43"/>
      <c r="H14" s="114"/>
      <c r="I14" s="43"/>
      <c r="J14" s="42"/>
      <c r="K14" s="43"/>
      <c r="L14" s="42"/>
      <c r="M14" s="43"/>
      <c r="N14" s="42"/>
      <c r="O14" s="43"/>
      <c r="P14" s="42"/>
      <c r="Q14" s="43"/>
      <c r="R14" s="42"/>
      <c r="S14" s="43"/>
      <c r="T14" s="78">
        <f t="shared" si="0"/>
        <v>17</v>
      </c>
      <c r="V14" s="13"/>
      <c r="W14" s="13"/>
      <c r="X14" s="13"/>
      <c r="Y14" s="14"/>
      <c r="Z14" s="14"/>
    </row>
    <row r="15" spans="1:26" s="10" customFormat="1" ht="16.5">
      <c r="A15" s="139" t="s">
        <v>198</v>
      </c>
      <c r="B15" s="5" t="s">
        <v>330</v>
      </c>
      <c r="C15" s="43" t="s">
        <v>221</v>
      </c>
      <c r="D15" s="109"/>
      <c r="E15" s="43"/>
      <c r="F15" s="109"/>
      <c r="G15" s="43"/>
      <c r="H15" s="109"/>
      <c r="I15" s="43"/>
      <c r="J15" s="109">
        <v>5</v>
      </c>
      <c r="K15" s="43">
        <v>9</v>
      </c>
      <c r="L15" s="109"/>
      <c r="M15" s="43"/>
      <c r="N15" s="109"/>
      <c r="O15" s="43"/>
      <c r="P15" s="109">
        <v>6</v>
      </c>
      <c r="Q15" s="43">
        <v>7</v>
      </c>
      <c r="R15" s="109"/>
      <c r="S15" s="43"/>
      <c r="T15" s="78">
        <f t="shared" si="0"/>
        <v>16</v>
      </c>
      <c r="V15" s="13"/>
      <c r="W15" s="13"/>
      <c r="X15" s="13"/>
      <c r="Y15" s="14"/>
      <c r="Z15" s="14"/>
    </row>
    <row r="16" spans="1:26" s="10" customFormat="1" ht="17.25">
      <c r="A16" s="133" t="s">
        <v>145</v>
      </c>
      <c r="B16" s="5" t="s">
        <v>146</v>
      </c>
      <c r="C16" s="5" t="s">
        <v>118</v>
      </c>
      <c r="D16" s="155">
        <v>3</v>
      </c>
      <c r="E16" s="43">
        <v>14</v>
      </c>
      <c r="F16" s="155"/>
      <c r="G16" s="43"/>
      <c r="H16" s="155"/>
      <c r="I16" s="43"/>
      <c r="J16" s="109"/>
      <c r="K16" s="43"/>
      <c r="L16" s="109"/>
      <c r="M16" s="43"/>
      <c r="N16" s="109"/>
      <c r="O16" s="43"/>
      <c r="P16" s="109"/>
      <c r="Q16" s="43"/>
      <c r="R16" s="109"/>
      <c r="S16" s="43"/>
      <c r="T16" s="78">
        <f t="shared" si="0"/>
        <v>14</v>
      </c>
      <c r="V16" s="16"/>
      <c r="W16" s="13"/>
      <c r="X16" s="13"/>
      <c r="Y16" s="14"/>
      <c r="Z16" s="14"/>
    </row>
    <row r="17" spans="1:26" s="10" customFormat="1" ht="16.5">
      <c r="A17" s="208" t="s">
        <v>340</v>
      </c>
      <c r="B17" s="5" t="s">
        <v>99</v>
      </c>
      <c r="C17" s="184" t="str">
        <f ca="1">IF(ISNA(IF($C17&gt;0,(VLOOKUP($C17,[2]Engagés!$C$10:$K$509,8,FALSE))," ")),"",(IF($C17&gt;0,(VLOOKUP($C17,[2]Engagés!$C$10:$K$509,8,FALSE))," ")))</f>
        <v>VELOCE VANNETAIS CYCL.</v>
      </c>
      <c r="D17" s="42"/>
      <c r="E17" s="43"/>
      <c r="F17" s="42"/>
      <c r="G17" s="43"/>
      <c r="H17" s="42"/>
      <c r="I17" s="43"/>
      <c r="J17" s="42">
        <v>3</v>
      </c>
      <c r="K17" s="43">
        <v>14</v>
      </c>
      <c r="L17" s="42"/>
      <c r="M17" s="43"/>
      <c r="N17" s="42"/>
      <c r="O17" s="43"/>
      <c r="P17" s="42"/>
      <c r="Q17" s="43"/>
      <c r="R17" s="42"/>
      <c r="S17" s="43"/>
      <c r="T17" s="78">
        <f t="shared" si="0"/>
        <v>14</v>
      </c>
      <c r="V17" s="16"/>
      <c r="W17" s="13"/>
      <c r="X17" s="13"/>
      <c r="Y17" s="14"/>
      <c r="Z17" s="14"/>
    </row>
    <row r="18" spans="1:26" s="10" customFormat="1" ht="16.5">
      <c r="A18" s="139" t="s">
        <v>256</v>
      </c>
      <c r="B18" s="5" t="s">
        <v>357</v>
      </c>
      <c r="C18" s="5" t="s">
        <v>158</v>
      </c>
      <c r="D18" s="109"/>
      <c r="E18" s="43"/>
      <c r="F18" s="109"/>
      <c r="G18" s="43"/>
      <c r="H18" s="109"/>
      <c r="I18" s="43"/>
      <c r="J18" s="109"/>
      <c r="K18" s="43"/>
      <c r="L18" s="109">
        <v>6</v>
      </c>
      <c r="M18" s="43">
        <v>7</v>
      </c>
      <c r="N18" s="109"/>
      <c r="O18" s="43"/>
      <c r="P18" s="109"/>
      <c r="Q18" s="43"/>
      <c r="R18" s="109">
        <v>7</v>
      </c>
      <c r="S18" s="43">
        <v>5</v>
      </c>
      <c r="T18" s="78">
        <f t="shared" si="0"/>
        <v>12</v>
      </c>
      <c r="V18" s="13"/>
      <c r="W18" s="13"/>
      <c r="X18" s="13"/>
      <c r="Y18" s="14"/>
      <c r="Z18" s="14"/>
    </row>
    <row r="19" spans="1:26" s="10" customFormat="1" ht="17.25">
      <c r="A19" s="132" t="s">
        <v>242</v>
      </c>
      <c r="B19" s="5" t="s">
        <v>243</v>
      </c>
      <c r="C19" s="5" t="s">
        <v>118</v>
      </c>
      <c r="D19" s="114"/>
      <c r="E19" s="43"/>
      <c r="F19" s="114">
        <v>4</v>
      </c>
      <c r="G19" s="43">
        <v>11</v>
      </c>
      <c r="H19" s="114"/>
      <c r="I19" s="43"/>
      <c r="J19" s="42"/>
      <c r="K19" s="43"/>
      <c r="L19" s="42"/>
      <c r="M19" s="43"/>
      <c r="N19" s="42"/>
      <c r="O19" s="43"/>
      <c r="P19" s="42"/>
      <c r="Q19" s="43"/>
      <c r="R19" s="42"/>
      <c r="S19" s="43"/>
      <c r="T19" s="78">
        <f t="shared" si="0"/>
        <v>11</v>
      </c>
      <c r="V19" s="16"/>
      <c r="W19" s="13"/>
      <c r="X19" s="13"/>
      <c r="Y19" s="14"/>
      <c r="Z19" s="14"/>
    </row>
    <row r="20" spans="1:26" s="10" customFormat="1" ht="16.5">
      <c r="A20" s="139" t="s">
        <v>341</v>
      </c>
      <c r="B20" s="5" t="s">
        <v>178</v>
      </c>
      <c r="C20" s="43" t="s">
        <v>158</v>
      </c>
      <c r="D20" s="42"/>
      <c r="E20" s="43"/>
      <c r="F20" s="42"/>
      <c r="G20" s="43"/>
      <c r="H20" s="42"/>
      <c r="I20" s="43"/>
      <c r="J20" s="42">
        <v>8</v>
      </c>
      <c r="K20" s="43">
        <v>3</v>
      </c>
      <c r="L20" s="42"/>
      <c r="M20" s="43"/>
      <c r="N20" s="42"/>
      <c r="O20" s="43"/>
      <c r="P20" s="42"/>
      <c r="Q20" s="43"/>
      <c r="R20" s="42">
        <v>6</v>
      </c>
      <c r="S20" s="43">
        <v>7</v>
      </c>
      <c r="T20" s="78">
        <f t="shared" si="0"/>
        <v>10</v>
      </c>
      <c r="V20" s="16"/>
      <c r="W20" s="13"/>
      <c r="X20" s="13"/>
      <c r="Y20" s="14"/>
      <c r="Z20" s="14"/>
    </row>
    <row r="21" spans="1:26" s="10" customFormat="1" ht="16.5">
      <c r="A21" s="139" t="s">
        <v>396</v>
      </c>
      <c r="B21" s="5" t="s">
        <v>266</v>
      </c>
      <c r="C21" s="43" t="s">
        <v>127</v>
      </c>
      <c r="D21" s="42"/>
      <c r="E21" s="43"/>
      <c r="F21" s="42"/>
      <c r="G21" s="43"/>
      <c r="H21" s="42"/>
      <c r="I21" s="43"/>
      <c r="J21" s="42"/>
      <c r="K21" s="43"/>
      <c r="L21" s="42"/>
      <c r="M21" s="43"/>
      <c r="N21" s="42"/>
      <c r="O21" s="43"/>
      <c r="P21" s="42"/>
      <c r="Q21" s="43"/>
      <c r="R21" s="42">
        <v>5</v>
      </c>
      <c r="S21" s="43">
        <v>9</v>
      </c>
      <c r="T21" s="78">
        <f t="shared" si="0"/>
        <v>9</v>
      </c>
      <c r="V21" s="16"/>
      <c r="W21" s="13"/>
      <c r="X21" s="13"/>
      <c r="Y21" s="14"/>
      <c r="Z21" s="14"/>
    </row>
    <row r="22" spans="1:26" s="10" customFormat="1" ht="17.25">
      <c r="A22" s="132" t="s">
        <v>151</v>
      </c>
      <c r="B22" s="5" t="s">
        <v>152</v>
      </c>
      <c r="C22" s="43" t="s">
        <v>153</v>
      </c>
      <c r="D22" s="114">
        <v>6</v>
      </c>
      <c r="E22" s="43">
        <v>7</v>
      </c>
      <c r="F22" s="114"/>
      <c r="G22" s="43"/>
      <c r="H22" s="114"/>
      <c r="I22" s="43"/>
      <c r="J22" s="42"/>
      <c r="K22" s="43"/>
      <c r="L22" s="42"/>
      <c r="M22" s="43"/>
      <c r="N22" s="42"/>
      <c r="O22" s="43"/>
      <c r="P22" s="42"/>
      <c r="Q22" s="43"/>
      <c r="R22" s="42"/>
      <c r="S22" s="43"/>
      <c r="T22" s="78">
        <f t="shared" si="0"/>
        <v>7</v>
      </c>
      <c r="V22" s="16"/>
      <c r="W22" s="13"/>
      <c r="X22" s="13"/>
      <c r="Y22" s="14"/>
      <c r="Z22" s="14"/>
    </row>
    <row r="23" spans="1:26" s="10" customFormat="1" ht="17.25">
      <c r="A23" s="132" t="s">
        <v>244</v>
      </c>
      <c r="B23" s="5" t="s">
        <v>243</v>
      </c>
      <c r="C23" s="43" t="s">
        <v>158</v>
      </c>
      <c r="D23" s="114"/>
      <c r="E23" s="43"/>
      <c r="F23" s="114">
        <v>6</v>
      </c>
      <c r="G23" s="43">
        <v>7</v>
      </c>
      <c r="H23" s="114"/>
      <c r="I23" s="43"/>
      <c r="J23" s="42"/>
      <c r="K23" s="43"/>
      <c r="L23" s="42"/>
      <c r="M23" s="43"/>
      <c r="N23" s="42"/>
      <c r="O23" s="43"/>
      <c r="P23" s="42"/>
      <c r="Q23" s="43"/>
      <c r="R23" s="42"/>
      <c r="S23" s="43"/>
      <c r="T23" s="78">
        <f t="shared" si="0"/>
        <v>7</v>
      </c>
      <c r="V23" s="16"/>
      <c r="W23" s="13"/>
      <c r="X23" s="13"/>
      <c r="Y23" s="14"/>
      <c r="Z23" s="14"/>
    </row>
    <row r="24" spans="1:26" s="10" customFormat="1" ht="16.5">
      <c r="A24" s="185" t="str">
        <f ca="1">IF(ISNA(IF($C24&gt;0,(VLOOKUP($C24,[2]Engagés!$C$10:$K$509,6,FALSE))," ")),"",(IF($C24&gt;0,(VLOOKUP($C24,[2]Engagés!$C$10:$K$509,6,FALSE))," ")))</f>
        <v>LE MAT</v>
      </c>
      <c r="B24" s="184" t="str">
        <f ca="1">IF(ISNA(IF($C24&gt;0,(VLOOKUP($C24,[2]Engagés!$C$10:$K$509,7,FALSE))," ")),"",(IF($C24&gt;0,(VLOOKUP($C24,[2]Engagés!$C$10:$K$509,7,FALSE))," ")))</f>
        <v>Hugo</v>
      </c>
      <c r="C24" s="186" t="str">
        <f ca="1">IF(ISNA(IF($C24&gt;0,(VLOOKUP($C24,[2]Engagés!$C$10:$K$509,8,FALSE))," ")),"",(IF($C24&gt;0,(VLOOKUP($C24,[2]Engagés!$C$10:$K$509,8,FALSE))," ")))</f>
        <v>EC QUEVENOISE</v>
      </c>
      <c r="D24" s="42"/>
      <c r="E24" s="43"/>
      <c r="F24" s="42"/>
      <c r="G24" s="43"/>
      <c r="H24" s="114">
        <v>6</v>
      </c>
      <c r="I24" s="43">
        <v>7</v>
      </c>
      <c r="J24" s="42"/>
      <c r="K24" s="43"/>
      <c r="L24" s="42"/>
      <c r="M24" s="43"/>
      <c r="N24" s="42"/>
      <c r="O24" s="43"/>
      <c r="P24" s="42"/>
      <c r="Q24" s="43"/>
      <c r="R24" s="42"/>
      <c r="S24" s="43"/>
      <c r="T24" s="78">
        <f t="shared" si="0"/>
        <v>7</v>
      </c>
      <c r="V24" s="16"/>
      <c r="W24" s="13"/>
      <c r="X24" s="13"/>
      <c r="Y24" s="14"/>
      <c r="Z24" s="14"/>
    </row>
    <row r="25" spans="1:26" s="10" customFormat="1" ht="16.5">
      <c r="A25" s="139" t="s">
        <v>412</v>
      </c>
      <c r="B25" s="5" t="s">
        <v>413</v>
      </c>
      <c r="C25" s="186" t="str">
        <f ca="1">IF(ISNA(IF($C25&gt;0,(VLOOKUP($C25,[2]Engagés!$C$10:$K$509,8,FALSE))," ")),"",(IF($C25&gt;0,(VLOOKUP($C25,[2]Engagés!$C$10:$K$509,8,FALSE))," ")))</f>
        <v>VELOCE VANNETAIS CYCL.</v>
      </c>
      <c r="D25" s="42"/>
      <c r="E25" s="43"/>
      <c r="F25" s="42"/>
      <c r="G25" s="43"/>
      <c r="H25" s="42"/>
      <c r="I25" s="43"/>
      <c r="J25" s="42"/>
      <c r="K25" s="43"/>
      <c r="L25" s="42"/>
      <c r="M25" s="43"/>
      <c r="N25" s="42">
        <v>6</v>
      </c>
      <c r="O25" s="43">
        <v>7</v>
      </c>
      <c r="P25" s="42"/>
      <c r="Q25" s="43"/>
      <c r="R25" s="42"/>
      <c r="S25" s="43"/>
      <c r="T25" s="78">
        <f t="shared" si="0"/>
        <v>7</v>
      </c>
      <c r="V25" s="16"/>
      <c r="W25" s="13"/>
      <c r="X25" s="13"/>
      <c r="Y25" s="14"/>
      <c r="Z25" s="14"/>
    </row>
    <row r="26" spans="1:26" s="10" customFormat="1" ht="16.5">
      <c r="A26" s="185" t="str">
        <f ca="1">IF(ISNA(IF($C26&gt;0,(VLOOKUP($C26,[2]Engagés!$C$10:$K$509,6,FALSE))," ")),"",(IF($C26&gt;0,(VLOOKUP($C26,[2]Engagés!$C$10:$K$509,6,FALSE))," ")))</f>
        <v>MOREL</v>
      </c>
      <c r="B26" s="184" t="str">
        <f ca="1">IF(ISNA(IF($C26&gt;0,(VLOOKUP($C26,[2]Engagés!$C$10:$K$509,7,FALSE))," ")),"",(IF($C26&gt;0,(VLOOKUP($C26,[2]Engagés!$C$10:$K$509,7,FALSE))," ")))</f>
        <v>Enzo</v>
      </c>
      <c r="C26" s="186" t="str">
        <f ca="1">IF(ISNA(IF($C26&gt;0,(VLOOKUP($C26,[2]Engagés!$C$10:$K$509,8,FALSE))," ")),"",(IF($C26&gt;0,(VLOOKUP($C26,[2]Engagés!$C$10:$K$509,8,FALSE))," ")))</f>
        <v>VELOCE VANNETAIS CYCL.</v>
      </c>
      <c r="D26" s="42"/>
      <c r="E26" s="43"/>
      <c r="F26" s="42"/>
      <c r="G26" s="43"/>
      <c r="H26" s="114">
        <v>8</v>
      </c>
      <c r="I26" s="43">
        <v>3</v>
      </c>
      <c r="J26" s="42"/>
      <c r="K26" s="43"/>
      <c r="L26" s="42"/>
      <c r="M26" s="43"/>
      <c r="N26" s="42"/>
      <c r="O26" s="43"/>
      <c r="P26" s="42"/>
      <c r="Q26" s="43"/>
      <c r="R26" s="42"/>
      <c r="S26" s="43"/>
      <c r="T26" s="78">
        <f t="shared" si="0"/>
        <v>3</v>
      </c>
      <c r="V26" s="16"/>
      <c r="W26" s="13"/>
      <c r="X26" s="13"/>
      <c r="Y26" s="14"/>
      <c r="Z26" s="14"/>
    </row>
    <row r="27" spans="1:26" s="10" customFormat="1" ht="17.25" thickBot="1">
      <c r="A27" s="141" t="s">
        <v>414</v>
      </c>
      <c r="B27" s="85" t="s">
        <v>415</v>
      </c>
      <c r="C27" s="45" t="s">
        <v>210</v>
      </c>
      <c r="D27" s="44"/>
      <c r="E27" s="45"/>
      <c r="F27" s="44"/>
      <c r="G27" s="45"/>
      <c r="H27" s="44"/>
      <c r="I27" s="45"/>
      <c r="J27" s="44"/>
      <c r="K27" s="45"/>
      <c r="L27" s="44"/>
      <c r="M27" s="45"/>
      <c r="N27" s="44">
        <v>8</v>
      </c>
      <c r="O27" s="45">
        <v>3</v>
      </c>
      <c r="P27" s="44"/>
      <c r="Q27" s="45"/>
      <c r="R27" s="44"/>
      <c r="S27" s="45"/>
      <c r="T27" s="77">
        <f t="shared" si="0"/>
        <v>3</v>
      </c>
      <c r="V27" s="16"/>
      <c r="W27" s="13"/>
      <c r="X27" s="13"/>
      <c r="Y27" s="14"/>
      <c r="Z27" s="14"/>
    </row>
    <row r="28" spans="1:26" s="10" customFormat="1" ht="16.5" thickBot="1">
      <c r="A28" s="13"/>
      <c r="B28" s="13"/>
      <c r="C28" s="13"/>
      <c r="D28" s="13"/>
      <c r="E28" s="13"/>
      <c r="F28" s="110"/>
      <c r="G28" s="13"/>
      <c r="H28" s="110"/>
      <c r="I28" s="13"/>
      <c r="J28" s="110"/>
      <c r="K28" s="13"/>
      <c r="L28" s="110"/>
      <c r="M28" s="13"/>
      <c r="N28" s="110"/>
      <c r="O28" s="13"/>
      <c r="P28" s="13"/>
      <c r="Q28" s="13"/>
      <c r="R28" s="110"/>
      <c r="S28" s="13"/>
      <c r="T28"/>
      <c r="V28" s="16"/>
      <c r="W28" s="13"/>
      <c r="X28" s="13"/>
      <c r="Y28" s="14"/>
      <c r="Z28" s="14"/>
    </row>
    <row r="29" spans="1:26" ht="26.25" thickTop="1" thickBot="1">
      <c r="A29" s="86"/>
      <c r="B29" s="87"/>
      <c r="C29" s="88"/>
      <c r="D29" s="88"/>
      <c r="E29" s="258" t="s">
        <v>25</v>
      </c>
      <c r="F29" s="259"/>
      <c r="G29" s="259"/>
      <c r="H29" s="259"/>
      <c r="I29" s="259"/>
      <c r="J29" s="259"/>
      <c r="K29" s="259"/>
      <c r="L29" s="259"/>
      <c r="M29" s="260"/>
      <c r="N29" s="211"/>
    </row>
    <row r="30" spans="1:26" ht="25.5" thickTop="1">
      <c r="A30" s="86"/>
      <c r="B30" s="87"/>
      <c r="C30" s="88"/>
      <c r="D30" s="88"/>
      <c r="E30" s="22"/>
      <c r="F30" s="23"/>
      <c r="G30" s="23"/>
      <c r="H30" s="23"/>
      <c r="I30" s="23"/>
      <c r="J30" s="23"/>
      <c r="K30" s="23"/>
      <c r="L30" s="23"/>
      <c r="M30" s="24"/>
      <c r="N30" s="211"/>
    </row>
    <row r="31" spans="1:26" ht="22.5">
      <c r="A31" s="91"/>
      <c r="B31" s="92"/>
      <c r="C31" s="88"/>
      <c r="D31" s="93"/>
      <c r="E31" s="25"/>
      <c r="F31" s="26" t="s">
        <v>8</v>
      </c>
      <c r="G31" s="249" t="s">
        <v>416</v>
      </c>
      <c r="H31" s="249"/>
      <c r="I31" s="249"/>
      <c r="J31" s="249"/>
      <c r="K31" s="21"/>
      <c r="L31" s="28">
        <v>9</v>
      </c>
      <c r="M31" s="29"/>
      <c r="N31" s="211"/>
    </row>
    <row r="32" spans="1:26" ht="22.5">
      <c r="A32" s="86"/>
      <c r="B32" s="87"/>
      <c r="C32" s="88"/>
      <c r="D32" s="88"/>
      <c r="E32" s="25"/>
      <c r="F32" s="26" t="s">
        <v>10</v>
      </c>
      <c r="G32" s="249" t="s">
        <v>138</v>
      </c>
      <c r="H32" s="249"/>
      <c r="I32" s="249"/>
      <c r="J32" s="249"/>
      <c r="K32" s="21"/>
      <c r="L32" s="28">
        <v>5</v>
      </c>
      <c r="M32" s="29"/>
      <c r="N32" s="211"/>
    </row>
    <row r="33" spans="1:14" ht="22.5">
      <c r="A33" s="86"/>
      <c r="B33" s="87"/>
      <c r="C33" s="88"/>
      <c r="D33" s="88"/>
      <c r="E33" s="25"/>
      <c r="F33" s="26" t="s">
        <v>11</v>
      </c>
      <c r="G33" s="26"/>
      <c r="H33" s="249" t="s">
        <v>210</v>
      </c>
      <c r="I33" s="249"/>
      <c r="J33" s="249"/>
      <c r="K33" s="21"/>
      <c r="L33" s="28">
        <v>1</v>
      </c>
      <c r="M33" s="29"/>
      <c r="N33" s="211"/>
    </row>
    <row r="34" spans="1:14" ht="22.5">
      <c r="A34" s="86"/>
      <c r="B34" s="87"/>
      <c r="C34" s="88"/>
      <c r="D34" s="88"/>
      <c r="E34" s="25"/>
      <c r="F34" s="26" t="s">
        <v>23</v>
      </c>
      <c r="G34" s="249"/>
      <c r="H34" s="249"/>
      <c r="I34" s="249"/>
      <c r="J34" s="249"/>
      <c r="K34" s="21"/>
      <c r="L34" s="28"/>
      <c r="M34" s="29"/>
      <c r="N34" s="211"/>
    </row>
    <row r="35" spans="1:14" ht="22.5">
      <c r="A35" s="91"/>
      <c r="B35" s="92"/>
      <c r="C35" s="88"/>
      <c r="D35" s="93"/>
      <c r="E35" s="25"/>
      <c r="F35" s="26" t="s">
        <v>24</v>
      </c>
      <c r="G35" s="26"/>
      <c r="H35" s="21"/>
      <c r="I35" s="30"/>
      <c r="J35" s="27"/>
      <c r="K35" s="21" t="s">
        <v>65</v>
      </c>
      <c r="L35" s="28"/>
      <c r="M35" s="29"/>
      <c r="N35" s="211"/>
    </row>
    <row r="36" spans="1:14" ht="20.25" thickBot="1">
      <c r="E36" s="31"/>
      <c r="F36" s="32"/>
      <c r="G36" s="32"/>
      <c r="H36" s="32"/>
      <c r="I36" s="32"/>
      <c r="J36" s="32"/>
      <c r="K36" s="32"/>
      <c r="L36" s="33"/>
      <c r="M36" s="34"/>
      <c r="N36" s="211"/>
    </row>
    <row r="37" spans="1:14" ht="15.75" thickTop="1"/>
  </sheetData>
  <sortState ref="A4:T27">
    <sortCondition descending="1" ref="T4:T27"/>
  </sortState>
  <mergeCells count="18">
    <mergeCell ref="G31:J31"/>
    <mergeCell ref="G32:J32"/>
    <mergeCell ref="H33:J33"/>
    <mergeCell ref="G34:J34"/>
    <mergeCell ref="A1:C2"/>
    <mergeCell ref="D1:E1"/>
    <mergeCell ref="F1:G1"/>
    <mergeCell ref="H1:I1"/>
    <mergeCell ref="J1:K1"/>
    <mergeCell ref="D2:E2"/>
    <mergeCell ref="F2:G2"/>
    <mergeCell ref="H2:I2"/>
    <mergeCell ref="J2:K2"/>
    <mergeCell ref="N1:O1"/>
    <mergeCell ref="N2:O2"/>
    <mergeCell ref="E29:M29"/>
    <mergeCell ref="L1:M1"/>
    <mergeCell ref="L2:M2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Z30"/>
  <sheetViews>
    <sheetView topLeftCell="A19" zoomScale="90" zoomScaleNormal="90" workbookViewId="0">
      <selection activeCell="C27" sqref="C27"/>
    </sheetView>
  </sheetViews>
  <sheetFormatPr baseColWidth="10" defaultRowHeight="15"/>
  <cols>
    <col min="1" max="1" width="18.85546875" customWidth="1"/>
    <col min="2" max="2" width="15" customWidth="1"/>
    <col min="3" max="3" width="21.85546875" customWidth="1"/>
    <col min="4" max="4" width="9.28515625" customWidth="1"/>
    <col min="5" max="5" width="7.42578125" customWidth="1"/>
    <col min="6" max="6" width="12.28515625" customWidth="1"/>
    <col min="7" max="7" width="7.140625" customWidth="1"/>
    <col min="8" max="8" width="9.140625" customWidth="1"/>
    <col min="9" max="9" width="7.42578125" customWidth="1"/>
    <col min="10" max="10" width="9.28515625" customWidth="1"/>
    <col min="11" max="11" width="6.7109375" customWidth="1"/>
    <col min="12" max="12" width="9" customWidth="1"/>
    <col min="13" max="13" width="7.42578125" customWidth="1"/>
    <col min="14" max="14" width="9" customWidth="1"/>
    <col min="15" max="15" width="6.5703125" customWidth="1"/>
    <col min="16" max="16" width="6.28515625" customWidth="1"/>
    <col min="17" max="17" width="7.28515625" customWidth="1"/>
    <col min="18" max="18" width="7.140625" customWidth="1"/>
    <col min="19" max="19" width="7.42578125" customWidth="1"/>
  </cols>
  <sheetData>
    <row r="1" spans="1:26" s="2" customFormat="1" ht="16.5">
      <c r="A1" s="250" t="s">
        <v>59</v>
      </c>
      <c r="B1" s="251"/>
      <c r="C1" s="252"/>
      <c r="D1" s="256">
        <v>43191</v>
      </c>
      <c r="E1" s="257"/>
      <c r="F1" s="256">
        <v>43219</v>
      </c>
      <c r="G1" s="257"/>
      <c r="H1" s="256">
        <v>43240</v>
      </c>
      <c r="I1" s="257"/>
      <c r="J1" s="256">
        <v>43275</v>
      </c>
      <c r="K1" s="257"/>
      <c r="L1" s="256">
        <v>43317</v>
      </c>
      <c r="M1" s="257"/>
      <c r="N1" s="256">
        <v>43352</v>
      </c>
      <c r="O1" s="257"/>
      <c r="P1" s="66" t="s">
        <v>0</v>
      </c>
      <c r="Q1" s="67"/>
      <c r="R1" s="68" t="s">
        <v>0</v>
      </c>
      <c r="S1" s="68"/>
      <c r="T1" s="73" t="s">
        <v>1</v>
      </c>
    </row>
    <row r="2" spans="1:26" s="2" customFormat="1" ht="17.25" thickBot="1">
      <c r="A2" s="253"/>
      <c r="B2" s="254"/>
      <c r="C2" s="255"/>
      <c r="D2" s="246" t="s">
        <v>87</v>
      </c>
      <c r="E2" s="247"/>
      <c r="F2" s="246" t="s">
        <v>71</v>
      </c>
      <c r="G2" s="247"/>
      <c r="H2" s="246" t="s">
        <v>39</v>
      </c>
      <c r="I2" s="247"/>
      <c r="J2" s="246" t="s">
        <v>83</v>
      </c>
      <c r="K2" s="247"/>
      <c r="L2" s="246" t="s">
        <v>41</v>
      </c>
      <c r="M2" s="247"/>
      <c r="N2" s="246" t="s">
        <v>85</v>
      </c>
      <c r="O2" s="247"/>
      <c r="P2" s="94" t="s">
        <v>64</v>
      </c>
      <c r="Q2" s="69"/>
      <c r="R2" s="70" t="s">
        <v>62</v>
      </c>
      <c r="S2" s="71"/>
      <c r="T2" s="74" t="s">
        <v>2</v>
      </c>
    </row>
    <row r="3" spans="1:26" s="4" customFormat="1" ht="17.25" thickBot="1">
      <c r="A3" s="140" t="s">
        <v>3</v>
      </c>
      <c r="B3" s="82" t="s">
        <v>4</v>
      </c>
      <c r="C3" s="83" t="s">
        <v>5</v>
      </c>
      <c r="D3" s="105" t="s">
        <v>6</v>
      </c>
      <c r="E3" s="106" t="s">
        <v>1</v>
      </c>
      <c r="F3" s="105" t="s">
        <v>6</v>
      </c>
      <c r="G3" s="106" t="s">
        <v>1</v>
      </c>
      <c r="H3" s="105" t="s">
        <v>6</v>
      </c>
      <c r="I3" s="106" t="s">
        <v>1</v>
      </c>
      <c r="J3" s="105" t="s">
        <v>6</v>
      </c>
      <c r="K3" s="106" t="s">
        <v>1</v>
      </c>
      <c r="L3" s="105" t="s">
        <v>6</v>
      </c>
      <c r="M3" s="106" t="s">
        <v>1</v>
      </c>
      <c r="N3" s="105" t="s">
        <v>6</v>
      </c>
      <c r="O3" s="106" t="s">
        <v>1</v>
      </c>
      <c r="P3" s="105" t="s">
        <v>6</v>
      </c>
      <c r="Q3" s="106" t="s">
        <v>1</v>
      </c>
      <c r="R3" s="105" t="s">
        <v>6</v>
      </c>
      <c r="S3" s="106" t="s">
        <v>1</v>
      </c>
      <c r="T3" s="79" t="s">
        <v>7</v>
      </c>
    </row>
    <row r="4" spans="1:26" s="10" customFormat="1" ht="16.5">
      <c r="A4" s="138" t="s">
        <v>201</v>
      </c>
      <c r="B4" s="84" t="s">
        <v>202</v>
      </c>
      <c r="C4" s="50" t="s">
        <v>144</v>
      </c>
      <c r="D4" s="150">
        <v>1</v>
      </c>
      <c r="E4" s="50">
        <v>20</v>
      </c>
      <c r="F4" s="150">
        <v>2</v>
      </c>
      <c r="G4" s="50">
        <v>17</v>
      </c>
      <c r="H4" s="150">
        <v>2</v>
      </c>
      <c r="I4" s="50">
        <v>17</v>
      </c>
      <c r="J4" s="108">
        <v>1</v>
      </c>
      <c r="K4" s="50">
        <v>20</v>
      </c>
      <c r="L4" s="108">
        <v>2</v>
      </c>
      <c r="M4" s="50">
        <v>17</v>
      </c>
      <c r="N4" s="108">
        <v>1</v>
      </c>
      <c r="O4" s="50">
        <v>20</v>
      </c>
      <c r="P4" s="108">
        <v>2</v>
      </c>
      <c r="Q4" s="50">
        <v>17</v>
      </c>
      <c r="R4" s="108">
        <v>2</v>
      </c>
      <c r="S4" s="50">
        <v>17</v>
      </c>
      <c r="T4" s="78">
        <f t="shared" ref="T4:T19" si="0">E4+G4+I4+K4+M4+O4+Q4+S4</f>
        <v>145</v>
      </c>
      <c r="V4" s="16"/>
      <c r="W4" s="13"/>
      <c r="X4" s="13"/>
      <c r="Y4" s="14"/>
      <c r="Z4" s="14"/>
    </row>
    <row r="5" spans="1:26" s="10" customFormat="1" ht="16.5">
      <c r="A5" s="139" t="s">
        <v>203</v>
      </c>
      <c r="B5" s="5" t="s">
        <v>204</v>
      </c>
      <c r="C5" s="97" t="s">
        <v>158</v>
      </c>
      <c r="D5" s="114">
        <v>2</v>
      </c>
      <c r="E5" s="43">
        <v>17</v>
      </c>
      <c r="F5" s="114">
        <v>3</v>
      </c>
      <c r="G5" s="43">
        <v>14</v>
      </c>
      <c r="H5" s="114">
        <v>4</v>
      </c>
      <c r="I5" s="43">
        <v>11</v>
      </c>
      <c r="J5" s="42">
        <v>2</v>
      </c>
      <c r="K5" s="43">
        <v>17</v>
      </c>
      <c r="L5" s="42">
        <v>1</v>
      </c>
      <c r="M5" s="43">
        <v>20</v>
      </c>
      <c r="N5" s="42">
        <v>2</v>
      </c>
      <c r="O5" s="43">
        <v>17</v>
      </c>
      <c r="P5" s="42">
        <v>1</v>
      </c>
      <c r="Q5" s="43">
        <v>20</v>
      </c>
      <c r="R5" s="42">
        <v>1</v>
      </c>
      <c r="S5" s="43">
        <v>20</v>
      </c>
      <c r="T5" s="78">
        <f t="shared" si="0"/>
        <v>136</v>
      </c>
    </row>
    <row r="6" spans="1:26" s="10" customFormat="1" ht="16.5">
      <c r="A6" s="139" t="s">
        <v>205</v>
      </c>
      <c r="B6" s="5" t="s">
        <v>206</v>
      </c>
      <c r="C6" s="43" t="s">
        <v>144</v>
      </c>
      <c r="D6" s="114">
        <v>3</v>
      </c>
      <c r="E6" s="43">
        <v>14</v>
      </c>
      <c r="F6" s="114">
        <v>7</v>
      </c>
      <c r="G6" s="43">
        <v>5</v>
      </c>
      <c r="H6" s="114">
        <v>3</v>
      </c>
      <c r="I6" s="43">
        <v>14</v>
      </c>
      <c r="J6" s="42">
        <v>6</v>
      </c>
      <c r="K6" s="43">
        <v>7</v>
      </c>
      <c r="L6" s="42"/>
      <c r="M6" s="43"/>
      <c r="N6" s="42"/>
      <c r="O6" s="43"/>
      <c r="P6" s="42">
        <v>3</v>
      </c>
      <c r="Q6" s="43">
        <v>14</v>
      </c>
      <c r="R6" s="42">
        <v>3</v>
      </c>
      <c r="S6" s="43">
        <v>14</v>
      </c>
      <c r="T6" s="78">
        <f t="shared" si="0"/>
        <v>68</v>
      </c>
      <c r="V6" s="13"/>
      <c r="W6" s="13"/>
      <c r="X6" s="13"/>
      <c r="Y6" s="14"/>
      <c r="Z6" s="14"/>
    </row>
    <row r="7" spans="1:26" s="10" customFormat="1" ht="16.5">
      <c r="A7" s="139" t="s">
        <v>209</v>
      </c>
      <c r="B7" s="5" t="s">
        <v>383</v>
      </c>
      <c r="C7" s="97" t="s">
        <v>210</v>
      </c>
      <c r="D7" s="114">
        <v>5</v>
      </c>
      <c r="E7" s="43">
        <v>9</v>
      </c>
      <c r="F7" s="114"/>
      <c r="G7" s="43">
        <v>14</v>
      </c>
      <c r="H7" s="114"/>
      <c r="I7" s="43"/>
      <c r="J7" s="42"/>
      <c r="K7" s="43"/>
      <c r="L7" s="42">
        <v>6</v>
      </c>
      <c r="M7" s="43">
        <v>7</v>
      </c>
      <c r="N7" s="42">
        <v>3</v>
      </c>
      <c r="O7" s="43">
        <v>14</v>
      </c>
      <c r="P7" s="42">
        <v>4</v>
      </c>
      <c r="Q7" s="43">
        <v>11</v>
      </c>
      <c r="R7" s="42">
        <v>5</v>
      </c>
      <c r="S7" s="43">
        <v>9</v>
      </c>
      <c r="T7" s="78">
        <f t="shared" si="0"/>
        <v>64</v>
      </c>
      <c r="V7" s="16"/>
      <c r="W7" s="13"/>
      <c r="X7" s="13"/>
      <c r="Y7" s="14"/>
      <c r="Z7" s="14"/>
    </row>
    <row r="8" spans="1:26" s="10" customFormat="1" ht="16.5">
      <c r="A8" s="139" t="s">
        <v>207</v>
      </c>
      <c r="B8" s="5" t="s">
        <v>208</v>
      </c>
      <c r="C8" s="43" t="s">
        <v>158</v>
      </c>
      <c r="D8" s="114">
        <v>4</v>
      </c>
      <c r="E8" s="43">
        <v>11</v>
      </c>
      <c r="F8" s="114">
        <v>1</v>
      </c>
      <c r="G8" s="43">
        <v>20</v>
      </c>
      <c r="H8" s="114">
        <v>5</v>
      </c>
      <c r="I8" s="43">
        <v>9</v>
      </c>
      <c r="J8" s="42"/>
      <c r="K8" s="43"/>
      <c r="L8" s="42"/>
      <c r="M8" s="43"/>
      <c r="N8" s="42">
        <v>5</v>
      </c>
      <c r="O8" s="43">
        <v>9</v>
      </c>
      <c r="P8" s="42">
        <v>7</v>
      </c>
      <c r="Q8" s="43">
        <v>5</v>
      </c>
      <c r="R8" s="42">
        <v>8</v>
      </c>
      <c r="S8" s="43">
        <v>3</v>
      </c>
      <c r="T8" s="78">
        <f t="shared" si="0"/>
        <v>57</v>
      </c>
      <c r="V8" s="16"/>
      <c r="W8" s="13"/>
      <c r="X8" s="13"/>
      <c r="Y8" s="14"/>
      <c r="Z8" s="14"/>
    </row>
    <row r="9" spans="1:26" s="10" customFormat="1" ht="16.5">
      <c r="A9" s="139" t="s">
        <v>284</v>
      </c>
      <c r="B9" s="5" t="s">
        <v>208</v>
      </c>
      <c r="C9" s="43" t="s">
        <v>165</v>
      </c>
      <c r="D9" s="42"/>
      <c r="E9" s="43"/>
      <c r="F9" s="42"/>
      <c r="G9" s="43"/>
      <c r="H9" s="114">
        <v>1</v>
      </c>
      <c r="I9" s="43">
        <v>20</v>
      </c>
      <c r="J9" s="42"/>
      <c r="K9" s="43"/>
      <c r="L9" s="42">
        <v>3</v>
      </c>
      <c r="M9" s="43">
        <v>14</v>
      </c>
      <c r="N9" s="42">
        <v>4</v>
      </c>
      <c r="O9" s="43">
        <v>11</v>
      </c>
      <c r="P9" s="42"/>
      <c r="Q9" s="43"/>
      <c r="R9" s="42">
        <v>6</v>
      </c>
      <c r="S9" s="43">
        <v>7</v>
      </c>
      <c r="T9" s="78">
        <f t="shared" si="0"/>
        <v>52</v>
      </c>
      <c r="U9" s="14"/>
      <c r="V9" s="15"/>
      <c r="W9" s="13"/>
      <c r="X9" s="13"/>
      <c r="Y9" s="14"/>
      <c r="Z9" s="14"/>
    </row>
    <row r="10" spans="1:26" s="10" customFormat="1" ht="16.5">
      <c r="A10" s="139" t="s">
        <v>270</v>
      </c>
      <c r="B10" s="5" t="s">
        <v>271</v>
      </c>
      <c r="C10" s="43" t="s">
        <v>158</v>
      </c>
      <c r="D10" s="42"/>
      <c r="E10" s="43"/>
      <c r="F10" s="114">
        <v>5</v>
      </c>
      <c r="G10" s="43">
        <v>9</v>
      </c>
      <c r="H10" s="114">
        <v>8</v>
      </c>
      <c r="I10" s="43">
        <v>3</v>
      </c>
      <c r="J10" s="42">
        <v>4</v>
      </c>
      <c r="K10" s="43">
        <v>11</v>
      </c>
      <c r="L10" s="42">
        <v>4</v>
      </c>
      <c r="M10" s="43">
        <v>11</v>
      </c>
      <c r="N10" s="42">
        <v>8</v>
      </c>
      <c r="O10" s="43">
        <v>3</v>
      </c>
      <c r="P10" s="42"/>
      <c r="Q10" s="43"/>
      <c r="R10" s="42"/>
      <c r="S10" s="43"/>
      <c r="T10" s="78">
        <f t="shared" si="0"/>
        <v>37</v>
      </c>
      <c r="V10" s="16"/>
      <c r="W10" s="13"/>
      <c r="X10" s="13"/>
      <c r="Y10" s="14"/>
      <c r="Z10" s="14"/>
    </row>
    <row r="11" spans="1:26" s="10" customFormat="1" ht="16.5">
      <c r="A11" s="139" t="s">
        <v>272</v>
      </c>
      <c r="B11" s="5" t="s">
        <v>273</v>
      </c>
      <c r="C11" s="43" t="s">
        <v>158</v>
      </c>
      <c r="D11" s="42"/>
      <c r="E11" s="43"/>
      <c r="F11" s="114">
        <v>6</v>
      </c>
      <c r="G11" s="43">
        <v>7</v>
      </c>
      <c r="H11" s="114"/>
      <c r="I11" s="43"/>
      <c r="J11" s="42">
        <v>3</v>
      </c>
      <c r="K11" s="43">
        <v>14</v>
      </c>
      <c r="L11" s="42"/>
      <c r="M11" s="43"/>
      <c r="N11" s="42"/>
      <c r="O11" s="43"/>
      <c r="P11" s="42">
        <v>6</v>
      </c>
      <c r="Q11" s="43">
        <v>7</v>
      </c>
      <c r="R11" s="42"/>
      <c r="S11" s="43"/>
      <c r="T11" s="78">
        <f t="shared" si="0"/>
        <v>28</v>
      </c>
      <c r="V11" s="16"/>
      <c r="W11" s="13"/>
      <c r="X11" s="13"/>
      <c r="Y11" s="14"/>
      <c r="Z11" s="14"/>
    </row>
    <row r="12" spans="1:26" s="10" customFormat="1" ht="16.5">
      <c r="A12" s="139" t="s">
        <v>211</v>
      </c>
      <c r="B12" s="5" t="s">
        <v>212</v>
      </c>
      <c r="C12" s="43" t="s">
        <v>144</v>
      </c>
      <c r="D12" s="114">
        <v>7</v>
      </c>
      <c r="E12" s="43">
        <v>5</v>
      </c>
      <c r="F12" s="114"/>
      <c r="G12" s="43"/>
      <c r="H12" s="114"/>
      <c r="I12" s="43"/>
      <c r="J12" s="42">
        <v>8</v>
      </c>
      <c r="K12" s="43">
        <v>3</v>
      </c>
      <c r="L12" s="42"/>
      <c r="M12" s="43"/>
      <c r="N12" s="42"/>
      <c r="O12" s="43"/>
      <c r="P12" s="42">
        <v>5</v>
      </c>
      <c r="Q12" s="43">
        <v>9</v>
      </c>
      <c r="R12" s="42">
        <v>4</v>
      </c>
      <c r="S12" s="43">
        <v>11</v>
      </c>
      <c r="T12" s="78">
        <f t="shared" si="0"/>
        <v>28</v>
      </c>
      <c r="V12" s="13"/>
      <c r="W12" s="13"/>
      <c r="X12" s="13"/>
      <c r="Y12" s="14"/>
      <c r="Z12" s="14"/>
    </row>
    <row r="13" spans="1:26" s="10" customFormat="1" ht="16.5">
      <c r="A13" s="139" t="s">
        <v>285</v>
      </c>
      <c r="B13" s="5" t="s">
        <v>286</v>
      </c>
      <c r="C13" s="43" t="s">
        <v>127</v>
      </c>
      <c r="D13" s="42"/>
      <c r="E13" s="43"/>
      <c r="F13" s="42"/>
      <c r="G13" s="43"/>
      <c r="H13" s="114">
        <v>6</v>
      </c>
      <c r="I13" s="43">
        <v>7</v>
      </c>
      <c r="J13" s="42">
        <v>5</v>
      </c>
      <c r="K13" s="43">
        <v>9</v>
      </c>
      <c r="L13" s="42"/>
      <c r="M13" s="43"/>
      <c r="N13" s="42"/>
      <c r="O13" s="43"/>
      <c r="P13" s="42"/>
      <c r="Q13" s="43"/>
      <c r="R13" s="42"/>
      <c r="S13" s="43"/>
      <c r="T13" s="78">
        <f t="shared" si="0"/>
        <v>16</v>
      </c>
      <c r="V13" s="16"/>
      <c r="W13" s="13"/>
      <c r="X13" s="13"/>
      <c r="Y13" s="14"/>
      <c r="Z13" s="14"/>
    </row>
    <row r="14" spans="1:26" s="10" customFormat="1" ht="16.5">
      <c r="A14" s="139" t="s">
        <v>261</v>
      </c>
      <c r="B14" s="5" t="s">
        <v>262</v>
      </c>
      <c r="C14" s="43" t="s">
        <v>170</v>
      </c>
      <c r="D14" s="42"/>
      <c r="E14" s="43"/>
      <c r="F14" s="114">
        <v>8</v>
      </c>
      <c r="G14" s="43">
        <v>3</v>
      </c>
      <c r="H14" s="114"/>
      <c r="I14" s="43"/>
      <c r="J14" s="42"/>
      <c r="K14" s="43"/>
      <c r="L14" s="42">
        <v>7</v>
      </c>
      <c r="M14" s="43">
        <v>5</v>
      </c>
      <c r="N14" s="42"/>
      <c r="O14" s="43"/>
      <c r="P14" s="42"/>
      <c r="Q14" s="43"/>
      <c r="R14" s="42"/>
      <c r="S14" s="43"/>
      <c r="T14" s="78">
        <f t="shared" si="0"/>
        <v>8</v>
      </c>
      <c r="V14" s="16"/>
      <c r="W14" s="13"/>
      <c r="X14" s="13"/>
      <c r="Y14" s="14"/>
      <c r="Z14" s="14"/>
    </row>
    <row r="15" spans="1:26" s="10" customFormat="1" ht="16.5">
      <c r="A15" s="139" t="s">
        <v>411</v>
      </c>
      <c r="B15" s="5" t="s">
        <v>410</v>
      </c>
      <c r="C15" s="43" t="s">
        <v>210</v>
      </c>
      <c r="D15" s="42"/>
      <c r="E15" s="43"/>
      <c r="F15" s="42"/>
      <c r="G15" s="43"/>
      <c r="H15" s="114"/>
      <c r="I15" s="43"/>
      <c r="J15" s="42"/>
      <c r="K15" s="43"/>
      <c r="L15" s="42"/>
      <c r="M15" s="43"/>
      <c r="N15" s="42">
        <v>6</v>
      </c>
      <c r="O15" s="43">
        <v>7</v>
      </c>
      <c r="P15" s="42"/>
      <c r="Q15" s="43"/>
      <c r="R15" s="42"/>
      <c r="S15" s="43"/>
      <c r="T15" s="78">
        <f t="shared" si="0"/>
        <v>7</v>
      </c>
      <c r="V15" s="16"/>
      <c r="W15" s="13"/>
      <c r="X15" s="13"/>
      <c r="Y15" s="14"/>
      <c r="Z15" s="14"/>
    </row>
    <row r="16" spans="1:26" s="10" customFormat="1" ht="16.5">
      <c r="A16" s="139" t="s">
        <v>185</v>
      </c>
      <c r="B16" s="5" t="s">
        <v>342</v>
      </c>
      <c r="C16" s="43" t="s">
        <v>144</v>
      </c>
      <c r="D16" s="42"/>
      <c r="E16" s="43"/>
      <c r="F16" s="42"/>
      <c r="G16" s="43"/>
      <c r="H16" s="114"/>
      <c r="I16" s="43"/>
      <c r="J16" s="42">
        <v>7</v>
      </c>
      <c r="K16" s="43">
        <v>5</v>
      </c>
      <c r="L16" s="42"/>
      <c r="M16" s="43"/>
      <c r="N16" s="42"/>
      <c r="O16" s="43"/>
      <c r="P16" s="42"/>
      <c r="Q16" s="43"/>
      <c r="R16" s="42"/>
      <c r="S16" s="43"/>
      <c r="T16" s="78">
        <f t="shared" si="0"/>
        <v>5</v>
      </c>
      <c r="V16" s="16"/>
      <c r="W16" s="13"/>
      <c r="X16" s="13"/>
      <c r="Y16" s="14"/>
      <c r="Z16" s="14"/>
    </row>
    <row r="17" spans="1:26" s="10" customFormat="1" ht="16.5">
      <c r="A17" s="139" t="s">
        <v>390</v>
      </c>
      <c r="B17" s="5" t="s">
        <v>391</v>
      </c>
      <c r="C17" s="43" t="s">
        <v>158</v>
      </c>
      <c r="D17" s="42"/>
      <c r="E17" s="43"/>
      <c r="F17" s="42"/>
      <c r="G17" s="43"/>
      <c r="H17" s="114"/>
      <c r="I17" s="43"/>
      <c r="J17" s="42"/>
      <c r="K17" s="43"/>
      <c r="L17" s="42"/>
      <c r="M17" s="43"/>
      <c r="N17" s="42"/>
      <c r="O17" s="43"/>
      <c r="P17" s="42"/>
      <c r="Q17" s="43"/>
      <c r="R17" s="42">
        <v>7</v>
      </c>
      <c r="S17" s="43">
        <v>5</v>
      </c>
      <c r="T17" s="78">
        <f t="shared" si="0"/>
        <v>5</v>
      </c>
      <c r="V17" s="16"/>
      <c r="W17" s="13"/>
      <c r="X17" s="13"/>
      <c r="Y17" s="14"/>
      <c r="Z17" s="14"/>
    </row>
    <row r="18" spans="1:26" s="10" customFormat="1" ht="16.5">
      <c r="A18" s="139" t="s">
        <v>245</v>
      </c>
      <c r="B18" s="5" t="s">
        <v>358</v>
      </c>
      <c r="C18" s="43" t="s">
        <v>165</v>
      </c>
      <c r="D18" s="42"/>
      <c r="E18" s="43"/>
      <c r="F18" s="42"/>
      <c r="G18" s="43"/>
      <c r="H18" s="114"/>
      <c r="I18" s="43"/>
      <c r="J18" s="42"/>
      <c r="K18" s="43"/>
      <c r="L18" s="42">
        <v>8</v>
      </c>
      <c r="M18" s="43">
        <v>3</v>
      </c>
      <c r="N18" s="42"/>
      <c r="O18" s="43"/>
      <c r="P18" s="42"/>
      <c r="Q18" s="43"/>
      <c r="R18" s="42"/>
      <c r="S18" s="43"/>
      <c r="T18" s="78">
        <f t="shared" si="0"/>
        <v>3</v>
      </c>
      <c r="V18" s="16"/>
      <c r="W18" s="13"/>
      <c r="X18" s="13"/>
      <c r="Y18" s="14"/>
      <c r="Z18" s="14"/>
    </row>
    <row r="19" spans="1:26" s="10" customFormat="1" ht="16.5">
      <c r="A19" s="139" t="s">
        <v>384</v>
      </c>
      <c r="B19" s="5" t="s">
        <v>385</v>
      </c>
      <c r="C19" s="43" t="s">
        <v>183</v>
      </c>
      <c r="D19" s="109"/>
      <c r="E19" s="43"/>
      <c r="F19" s="109"/>
      <c r="G19" s="43"/>
      <c r="H19" s="155"/>
      <c r="I19" s="43"/>
      <c r="J19" s="109"/>
      <c r="K19" s="43"/>
      <c r="L19" s="109"/>
      <c r="M19" s="43"/>
      <c r="N19" s="109"/>
      <c r="O19" s="43"/>
      <c r="P19" s="109">
        <v>8</v>
      </c>
      <c r="Q19" s="43">
        <v>3</v>
      </c>
      <c r="R19" s="109"/>
      <c r="S19" s="43"/>
      <c r="T19" s="78">
        <f t="shared" si="0"/>
        <v>3</v>
      </c>
      <c r="V19" s="16"/>
      <c r="W19" s="13"/>
      <c r="X19" s="13"/>
      <c r="Y19" s="14"/>
      <c r="Z19" s="14"/>
    </row>
    <row r="20" spans="1:26" s="10" customFormat="1" ht="17.25" thickBot="1">
      <c r="A20" s="141"/>
      <c r="B20" s="85"/>
      <c r="C20" s="45"/>
      <c r="D20" s="44"/>
      <c r="E20" s="45"/>
      <c r="F20" s="44"/>
      <c r="G20" s="45"/>
      <c r="H20" s="116"/>
      <c r="I20" s="45"/>
      <c r="J20" s="44"/>
      <c r="K20" s="45"/>
      <c r="L20" s="44"/>
      <c r="M20" s="45"/>
      <c r="N20" s="44"/>
      <c r="O20" s="45"/>
      <c r="P20" s="44"/>
      <c r="Q20" s="45"/>
      <c r="R20" s="44"/>
      <c r="S20" s="45"/>
      <c r="T20" s="78" t="s">
        <v>65</v>
      </c>
      <c r="V20" s="16"/>
      <c r="W20" s="13"/>
      <c r="X20" s="13"/>
      <c r="Y20" s="14"/>
      <c r="Z20" s="14"/>
    </row>
    <row r="21" spans="1:26" s="2" customFormat="1" ht="20.100000000000001" customHeight="1" thickBot="1">
      <c r="A21" s="86"/>
      <c r="B21" s="87"/>
      <c r="C21" s="88"/>
      <c r="D21" s="88"/>
      <c r="F21" s="1"/>
      <c r="H21" t="str">
        <f t="shared" ref="H21" si="1">IF(F21=0,"",VLOOKUP(F21,ee,2,FALSE))</f>
        <v/>
      </c>
      <c r="I21" t="str">
        <f t="shared" ref="I21" si="2">IF(F21=0,"",VLOOKUP(F21,ee,3,FALSE))</f>
        <v/>
      </c>
      <c r="J21" t="str">
        <f t="shared" ref="J21" si="3">IF(F21=0,"",VLOOKUP(F21,ee,4,FALSE))</f>
        <v/>
      </c>
    </row>
    <row r="22" spans="1:26" ht="26.25" thickTop="1" thickBot="1">
      <c r="A22" s="86"/>
      <c r="B22" s="87"/>
      <c r="C22" s="88"/>
      <c r="D22" s="88"/>
      <c r="E22" s="258" t="s">
        <v>25</v>
      </c>
      <c r="F22" s="259"/>
      <c r="G22" s="259"/>
      <c r="H22" s="259"/>
      <c r="I22" s="259"/>
      <c r="J22" s="259"/>
      <c r="K22" s="259"/>
      <c r="L22" s="259"/>
      <c r="M22" s="260"/>
      <c r="N22" s="211"/>
    </row>
    <row r="23" spans="1:26" ht="25.5" thickTop="1">
      <c r="A23" s="86"/>
      <c r="B23" s="87"/>
      <c r="C23" s="88"/>
      <c r="D23" s="88"/>
      <c r="E23" s="22"/>
      <c r="F23" s="23"/>
      <c r="G23" s="23"/>
      <c r="H23" s="23"/>
      <c r="I23" s="23"/>
      <c r="J23" s="23"/>
      <c r="K23" s="23"/>
      <c r="L23" s="23"/>
      <c r="M23" s="24"/>
      <c r="N23" s="211"/>
    </row>
    <row r="24" spans="1:26" ht="22.5">
      <c r="A24" s="86"/>
      <c r="B24" s="87"/>
      <c r="C24" s="88"/>
      <c r="D24" s="88"/>
      <c r="E24" s="25"/>
      <c r="F24" s="26" t="s">
        <v>8</v>
      </c>
      <c r="G24" s="249" t="s">
        <v>416</v>
      </c>
      <c r="H24" s="249"/>
      <c r="I24" s="249"/>
      <c r="J24" s="249"/>
      <c r="K24" s="21"/>
      <c r="L24" s="28">
        <v>8</v>
      </c>
      <c r="M24" s="29"/>
      <c r="N24" s="211"/>
    </row>
    <row r="25" spans="1:26" ht="22.5">
      <c r="A25" s="86"/>
      <c r="B25" s="87"/>
      <c r="C25" s="88"/>
      <c r="D25" s="88"/>
      <c r="E25" s="25"/>
      <c r="F25" s="26" t="s">
        <v>10</v>
      </c>
      <c r="G25" s="249" t="s">
        <v>158</v>
      </c>
      <c r="H25" s="249"/>
      <c r="I25" s="249"/>
      <c r="J25" s="249"/>
      <c r="K25" s="21"/>
      <c r="L25" s="28">
        <v>5</v>
      </c>
      <c r="M25" s="29"/>
      <c r="N25" s="211"/>
    </row>
    <row r="26" spans="1:26" ht="22.5">
      <c r="A26" s="86"/>
      <c r="B26" s="87"/>
      <c r="C26" s="88"/>
      <c r="D26" s="88"/>
      <c r="E26" s="25"/>
      <c r="F26" s="26" t="s">
        <v>11</v>
      </c>
      <c r="G26" s="249" t="s">
        <v>210</v>
      </c>
      <c r="H26" s="249"/>
      <c r="I26" s="249"/>
      <c r="J26" s="249"/>
      <c r="K26" s="21"/>
      <c r="L26" s="28">
        <v>2</v>
      </c>
      <c r="M26" s="29"/>
      <c r="N26" s="211"/>
    </row>
    <row r="27" spans="1:26" ht="22.5">
      <c r="A27" s="86"/>
      <c r="B27" s="87"/>
      <c r="C27" s="88"/>
      <c r="D27" s="88"/>
      <c r="E27" s="25"/>
      <c r="F27" s="26" t="s">
        <v>23</v>
      </c>
      <c r="G27" s="249"/>
      <c r="H27" s="249"/>
      <c r="I27" s="249"/>
      <c r="J27" s="249"/>
      <c r="K27" s="21"/>
      <c r="L27" s="28"/>
      <c r="M27" s="29"/>
      <c r="N27" s="211"/>
    </row>
    <row r="28" spans="1:26" ht="22.5">
      <c r="A28" s="86"/>
      <c r="B28" s="87"/>
      <c r="C28" s="88"/>
      <c r="D28" s="88"/>
      <c r="E28" s="25"/>
      <c r="F28" s="26" t="s">
        <v>24</v>
      </c>
      <c r="G28" s="248"/>
      <c r="H28" s="248"/>
      <c r="I28" s="248"/>
      <c r="J28" s="248"/>
      <c r="K28" s="21"/>
      <c r="L28" s="28"/>
      <c r="M28" s="29"/>
      <c r="N28" s="211"/>
    </row>
    <row r="29" spans="1:26" ht="20.25" thickBot="1">
      <c r="E29" s="31"/>
      <c r="F29" s="32"/>
      <c r="G29" s="32"/>
      <c r="H29" s="32"/>
      <c r="I29" s="32"/>
      <c r="J29" s="32"/>
      <c r="K29" s="32"/>
      <c r="L29" s="33"/>
      <c r="M29" s="34"/>
      <c r="N29" s="211"/>
    </row>
    <row r="30" spans="1:26" ht="15.75" thickTop="1"/>
  </sheetData>
  <sortState ref="A4:T19">
    <sortCondition descending="1" ref="T4:T19"/>
  </sortState>
  <mergeCells count="19">
    <mergeCell ref="E22:M22"/>
    <mergeCell ref="A1:C2"/>
    <mergeCell ref="D1:E1"/>
    <mergeCell ref="F1:G1"/>
    <mergeCell ref="H1:I1"/>
    <mergeCell ref="J1:K1"/>
    <mergeCell ref="L1:M1"/>
    <mergeCell ref="N1:O1"/>
    <mergeCell ref="D2:E2"/>
    <mergeCell ref="F2:G2"/>
    <mergeCell ref="H2:I2"/>
    <mergeCell ref="J2:K2"/>
    <mergeCell ref="L2:M2"/>
    <mergeCell ref="N2:O2"/>
    <mergeCell ref="G24:J24"/>
    <mergeCell ref="G25:J25"/>
    <mergeCell ref="G26:J26"/>
    <mergeCell ref="G27:J27"/>
    <mergeCell ref="G28:J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P23"/>
  <sheetViews>
    <sheetView zoomScaleNormal="100" workbookViewId="0">
      <selection activeCell="G17" sqref="G17:L17"/>
    </sheetView>
  </sheetViews>
  <sheetFormatPr baseColWidth="10" defaultRowHeight="15"/>
  <cols>
    <col min="1" max="1" width="15.42578125" customWidth="1"/>
    <col min="2" max="2" width="14.5703125" customWidth="1"/>
    <col min="3" max="3" width="28.28515625" customWidth="1"/>
    <col min="5" max="5" width="8.85546875" customWidth="1"/>
    <col min="6" max="6" width="10" customWidth="1"/>
    <col min="7" max="7" width="8.140625" customWidth="1"/>
    <col min="8" max="8" width="9.5703125" customWidth="1"/>
    <col min="9" max="9" width="8.28515625" customWidth="1"/>
    <col min="11" max="11" width="7.5703125" customWidth="1"/>
    <col min="12" max="13" width="7.140625" customWidth="1"/>
    <col min="14" max="14" width="8.42578125" customWidth="1"/>
    <col min="15" max="15" width="8.7109375" customWidth="1"/>
  </cols>
  <sheetData>
    <row r="1" spans="1:16" s="2" customFormat="1" ht="16.5">
      <c r="A1" s="250" t="s">
        <v>61</v>
      </c>
      <c r="B1" s="251"/>
      <c r="C1" s="252"/>
      <c r="D1" s="256">
        <v>43198</v>
      </c>
      <c r="E1" s="257"/>
      <c r="F1" s="256">
        <v>43212</v>
      </c>
      <c r="G1" s="257"/>
      <c r="H1" s="256">
        <v>43261</v>
      </c>
      <c r="I1" s="257"/>
      <c r="J1" s="66" t="s">
        <v>0</v>
      </c>
      <c r="K1" s="67"/>
      <c r="L1" s="68" t="s">
        <v>0</v>
      </c>
      <c r="M1" s="67"/>
      <c r="N1" s="36" t="s">
        <v>1</v>
      </c>
    </row>
    <row r="2" spans="1:16" s="2" customFormat="1" ht="17.25" thickBot="1">
      <c r="A2" s="253"/>
      <c r="B2" s="254"/>
      <c r="C2" s="255"/>
      <c r="D2" s="246" t="s">
        <v>89</v>
      </c>
      <c r="E2" s="247"/>
      <c r="F2" s="246" t="s">
        <v>43</v>
      </c>
      <c r="G2" s="247"/>
      <c r="H2" s="246" t="s">
        <v>238</v>
      </c>
      <c r="I2" s="247"/>
      <c r="J2" s="94" t="s">
        <v>64</v>
      </c>
      <c r="K2" s="69"/>
      <c r="L2" s="70" t="s">
        <v>62</v>
      </c>
      <c r="M2" s="69"/>
      <c r="N2" s="37" t="s">
        <v>2</v>
      </c>
    </row>
    <row r="3" spans="1:16" s="4" customFormat="1" ht="17.25" thickBot="1">
      <c r="A3" s="82" t="s">
        <v>3</v>
      </c>
      <c r="B3" s="82" t="s">
        <v>4</v>
      </c>
      <c r="C3" s="83" t="s">
        <v>5</v>
      </c>
      <c r="D3" s="105" t="s">
        <v>6</v>
      </c>
      <c r="E3" s="106" t="s">
        <v>1</v>
      </c>
      <c r="F3" s="105" t="s">
        <v>6</v>
      </c>
      <c r="G3" s="106" t="s">
        <v>1</v>
      </c>
      <c r="H3" s="105" t="s">
        <v>6</v>
      </c>
      <c r="I3" s="106" t="s">
        <v>1</v>
      </c>
      <c r="J3" s="105" t="s">
        <v>6</v>
      </c>
      <c r="K3" s="106" t="s">
        <v>1</v>
      </c>
      <c r="L3" s="105" t="s">
        <v>6</v>
      </c>
      <c r="M3" s="106" t="s">
        <v>1</v>
      </c>
      <c r="N3" s="3" t="s">
        <v>7</v>
      </c>
    </row>
    <row r="4" spans="1:16" s="2" customFormat="1" ht="16.5">
      <c r="A4" s="49" t="s">
        <v>237</v>
      </c>
      <c r="B4" s="84" t="s">
        <v>379</v>
      </c>
      <c r="C4" s="50" t="s">
        <v>112</v>
      </c>
      <c r="D4" s="143"/>
      <c r="E4" s="144"/>
      <c r="F4" s="113">
        <v>7</v>
      </c>
      <c r="G4" s="50">
        <v>5</v>
      </c>
      <c r="H4" s="49"/>
      <c r="I4" s="50"/>
      <c r="J4" s="49">
        <v>1</v>
      </c>
      <c r="K4" s="50">
        <v>20</v>
      </c>
      <c r="L4" s="49">
        <v>1</v>
      </c>
      <c r="M4" s="50">
        <v>20</v>
      </c>
      <c r="N4" s="6">
        <f t="shared" ref="N4:N13" si="0">E4+G4+I4+M4+K4</f>
        <v>45</v>
      </c>
      <c r="O4" s="8"/>
      <c r="P4" s="8"/>
    </row>
    <row r="5" spans="1:16" s="2" customFormat="1" ht="16.5">
      <c r="A5" s="42" t="s">
        <v>377</v>
      </c>
      <c r="B5" s="5" t="s">
        <v>378</v>
      </c>
      <c r="C5" s="43" t="s">
        <v>158</v>
      </c>
      <c r="D5" s="145"/>
      <c r="E5" s="146"/>
      <c r="F5" s="42"/>
      <c r="G5" s="43"/>
      <c r="H5" s="42"/>
      <c r="I5" s="43"/>
      <c r="J5" s="42">
        <v>2</v>
      </c>
      <c r="K5" s="43">
        <v>17</v>
      </c>
      <c r="L5" s="42">
        <v>2</v>
      </c>
      <c r="M5" s="43">
        <v>17</v>
      </c>
      <c r="N5" s="6">
        <f t="shared" si="0"/>
        <v>34</v>
      </c>
      <c r="O5" s="8"/>
      <c r="P5" s="8"/>
    </row>
    <row r="6" spans="1:16" s="2" customFormat="1" ht="16.5">
      <c r="A6" s="42" t="s">
        <v>236</v>
      </c>
      <c r="B6" s="5" t="s">
        <v>380</v>
      </c>
      <c r="C6" s="43" t="s">
        <v>144</v>
      </c>
      <c r="D6" s="145"/>
      <c r="E6" s="146"/>
      <c r="F6" s="114">
        <v>6</v>
      </c>
      <c r="G6" s="43">
        <v>7</v>
      </c>
      <c r="H6" s="42">
        <v>8</v>
      </c>
      <c r="I6" s="43">
        <v>3</v>
      </c>
      <c r="J6" s="42">
        <v>3</v>
      </c>
      <c r="K6" s="43">
        <v>14</v>
      </c>
      <c r="L6" s="42"/>
      <c r="M6" s="43"/>
      <c r="N6" s="6">
        <f t="shared" si="0"/>
        <v>24</v>
      </c>
    </row>
    <row r="7" spans="1:16" s="2" customFormat="1" ht="16.5">
      <c r="A7" s="42" t="s">
        <v>381</v>
      </c>
      <c r="B7" s="5" t="s">
        <v>382</v>
      </c>
      <c r="C7" s="43" t="s">
        <v>221</v>
      </c>
      <c r="D7" s="145"/>
      <c r="E7" s="146"/>
      <c r="F7" s="42"/>
      <c r="G7" s="43"/>
      <c r="H7" s="42"/>
      <c r="I7" s="43"/>
      <c r="J7" s="42">
        <v>4</v>
      </c>
      <c r="K7" s="43">
        <v>11</v>
      </c>
      <c r="L7" s="42"/>
      <c r="M7" s="43"/>
      <c r="N7" s="6">
        <f t="shared" si="0"/>
        <v>11</v>
      </c>
      <c r="O7" s="8"/>
      <c r="P7" s="8"/>
    </row>
    <row r="8" spans="1:16" s="2" customFormat="1" ht="16.5">
      <c r="A8" s="42"/>
      <c r="B8" s="5"/>
      <c r="C8" s="43"/>
      <c r="D8" s="145"/>
      <c r="E8" s="146"/>
      <c r="F8" s="42"/>
      <c r="G8" s="43"/>
      <c r="H8" s="42"/>
      <c r="I8" s="43"/>
      <c r="J8" s="42"/>
      <c r="K8" s="43"/>
      <c r="L8" s="42"/>
      <c r="M8" s="43"/>
      <c r="N8" s="6">
        <f t="shared" si="0"/>
        <v>0</v>
      </c>
      <c r="O8" s="8"/>
      <c r="P8" s="8"/>
    </row>
    <row r="9" spans="1:16" s="2" customFormat="1" ht="16.5">
      <c r="A9" s="42"/>
      <c r="B9" s="5"/>
      <c r="C9" s="43"/>
      <c r="D9" s="145"/>
      <c r="E9" s="146"/>
      <c r="F9" s="42"/>
      <c r="G9" s="43"/>
      <c r="H9" s="42"/>
      <c r="I9" s="43"/>
      <c r="J9" s="42"/>
      <c r="K9" s="43"/>
      <c r="L9" s="42"/>
      <c r="M9" s="43"/>
      <c r="N9" s="6">
        <f t="shared" si="0"/>
        <v>0</v>
      </c>
      <c r="O9" s="8"/>
      <c r="P9" s="8"/>
    </row>
    <row r="10" spans="1:16" s="2" customFormat="1" ht="16.5">
      <c r="A10" s="42"/>
      <c r="B10" s="5"/>
      <c r="C10" s="43"/>
      <c r="D10" s="145"/>
      <c r="E10" s="146"/>
      <c r="F10" s="42"/>
      <c r="G10" s="43"/>
      <c r="H10" s="42"/>
      <c r="I10" s="43"/>
      <c r="J10" s="42"/>
      <c r="K10" s="43"/>
      <c r="L10" s="42"/>
      <c r="M10" s="43"/>
      <c r="N10" s="6">
        <f t="shared" si="0"/>
        <v>0</v>
      </c>
      <c r="O10" s="8"/>
      <c r="P10" s="8"/>
    </row>
    <row r="11" spans="1:16" s="2" customFormat="1" ht="16.5">
      <c r="A11" s="42"/>
      <c r="B11" s="5"/>
      <c r="C11" s="43"/>
      <c r="D11" s="145"/>
      <c r="E11" s="146"/>
      <c r="F11" s="42"/>
      <c r="G11" s="43"/>
      <c r="H11" s="42"/>
      <c r="I11" s="43"/>
      <c r="J11" s="42"/>
      <c r="K11" s="43"/>
      <c r="L11" s="42"/>
      <c r="M11" s="43"/>
      <c r="N11" s="6">
        <f t="shared" si="0"/>
        <v>0</v>
      </c>
      <c r="O11" s="8"/>
      <c r="P11" s="8"/>
    </row>
    <row r="12" spans="1:16" s="2" customFormat="1" ht="16.5">
      <c r="A12" s="42"/>
      <c r="B12" s="5"/>
      <c r="C12" s="43"/>
      <c r="D12" s="145"/>
      <c r="E12" s="146"/>
      <c r="F12" s="42"/>
      <c r="G12" s="43"/>
      <c r="H12" s="42"/>
      <c r="I12" s="43"/>
      <c r="J12" s="42"/>
      <c r="K12" s="43"/>
      <c r="L12" s="42"/>
      <c r="M12" s="43"/>
      <c r="N12" s="6">
        <f t="shared" si="0"/>
        <v>0</v>
      </c>
      <c r="O12" s="8"/>
      <c r="P12" s="8"/>
    </row>
    <row r="13" spans="1:16" s="2" customFormat="1" ht="17.25" thickBot="1">
      <c r="A13" s="44"/>
      <c r="B13" s="85"/>
      <c r="C13" s="45"/>
      <c r="D13" s="147"/>
      <c r="E13" s="148"/>
      <c r="F13" s="44"/>
      <c r="G13" s="45"/>
      <c r="H13" s="44"/>
      <c r="I13" s="45"/>
      <c r="J13" s="44"/>
      <c r="K13" s="45"/>
      <c r="L13" s="44"/>
      <c r="M13" s="45"/>
      <c r="N13" s="6">
        <f t="shared" si="0"/>
        <v>0</v>
      </c>
      <c r="O13" s="8"/>
      <c r="P13" s="8"/>
    </row>
    <row r="14" spans="1:16" ht="15.75" thickBot="1">
      <c r="A14" s="86"/>
      <c r="B14" s="87"/>
      <c r="C14" s="88"/>
      <c r="D14" s="88"/>
    </row>
    <row r="15" spans="1:16" ht="26.25" thickTop="1" thickBot="1">
      <c r="A15" s="86"/>
      <c r="B15" s="87"/>
      <c r="C15" s="88"/>
      <c r="D15" s="88"/>
      <c r="E15" s="258" t="s">
        <v>25</v>
      </c>
      <c r="F15" s="259"/>
      <c r="G15" s="259"/>
      <c r="H15" s="259"/>
      <c r="I15" s="259"/>
      <c r="J15" s="259"/>
      <c r="K15" s="259"/>
      <c r="L15" s="259"/>
      <c r="M15" s="259"/>
      <c r="N15" s="259"/>
      <c r="O15" s="260"/>
    </row>
    <row r="16" spans="1:16" ht="25.5" thickTop="1">
      <c r="A16" s="86"/>
      <c r="B16" s="87"/>
      <c r="C16" s="88"/>
      <c r="D16" s="88"/>
      <c r="E16" s="22"/>
      <c r="F16" s="23"/>
      <c r="G16" s="23"/>
      <c r="H16" s="23"/>
      <c r="I16" s="23"/>
      <c r="J16" s="23"/>
      <c r="K16" s="23"/>
      <c r="L16" s="23"/>
      <c r="M16" s="23"/>
      <c r="N16" s="23"/>
      <c r="O16" s="24"/>
    </row>
    <row r="17" spans="1:15" ht="22.5">
      <c r="A17" s="86"/>
      <c r="B17" s="87"/>
      <c r="C17" s="88"/>
      <c r="D17" s="88"/>
      <c r="E17" s="25"/>
      <c r="F17" s="26" t="s">
        <v>8</v>
      </c>
      <c r="G17" s="249" t="s">
        <v>112</v>
      </c>
      <c r="H17" s="249"/>
      <c r="I17" s="249"/>
      <c r="J17" s="249"/>
      <c r="K17" s="249"/>
      <c r="L17" s="249"/>
      <c r="M17" s="102"/>
      <c r="N17" s="28">
        <v>5</v>
      </c>
      <c r="O17" s="29"/>
    </row>
    <row r="18" spans="1:15" ht="22.5">
      <c r="A18" s="86"/>
      <c r="B18" s="87"/>
      <c r="C18" s="88"/>
      <c r="D18" s="88"/>
      <c r="E18" s="25"/>
      <c r="F18" s="26" t="s">
        <v>10</v>
      </c>
      <c r="G18" s="249" t="s">
        <v>158</v>
      </c>
      <c r="H18" s="249"/>
      <c r="I18" s="249"/>
      <c r="J18" s="249"/>
      <c r="K18" s="249"/>
      <c r="L18" s="249"/>
      <c r="M18" s="102"/>
      <c r="N18" s="28">
        <v>4</v>
      </c>
      <c r="O18" s="29"/>
    </row>
    <row r="19" spans="1:15" ht="22.5">
      <c r="A19" s="86"/>
      <c r="B19" s="87"/>
      <c r="C19" s="88"/>
      <c r="D19" s="88"/>
      <c r="E19" s="25"/>
      <c r="F19" s="26" t="s">
        <v>11</v>
      </c>
      <c r="G19" s="249" t="s">
        <v>416</v>
      </c>
      <c r="H19" s="249"/>
      <c r="I19" s="249"/>
      <c r="J19" s="249"/>
      <c r="K19" s="249"/>
      <c r="L19" s="249"/>
      <c r="M19" s="102"/>
      <c r="N19" s="28">
        <v>3</v>
      </c>
      <c r="O19" s="29"/>
    </row>
    <row r="20" spans="1:15" ht="22.5">
      <c r="A20" s="86"/>
      <c r="B20" s="87"/>
      <c r="C20" s="88"/>
      <c r="D20" s="88"/>
      <c r="E20" s="25"/>
      <c r="F20" s="26" t="s">
        <v>23</v>
      </c>
      <c r="G20" s="249" t="s">
        <v>221</v>
      </c>
      <c r="H20" s="249"/>
      <c r="I20" s="249"/>
      <c r="J20" s="249"/>
      <c r="K20" s="249"/>
      <c r="L20" s="249"/>
      <c r="M20" s="102"/>
      <c r="N20" s="28">
        <v>2</v>
      </c>
      <c r="O20" s="29"/>
    </row>
    <row r="21" spans="1:15" ht="22.5">
      <c r="E21" s="25"/>
      <c r="F21" s="26" t="s">
        <v>24</v>
      </c>
      <c r="G21" s="26"/>
      <c r="H21" s="102"/>
      <c r="I21" s="30"/>
      <c r="J21" s="102"/>
      <c r="K21" s="30"/>
      <c r="L21" s="27"/>
      <c r="M21" s="102"/>
      <c r="N21" s="28"/>
      <c r="O21" s="29"/>
    </row>
    <row r="22" spans="1:15" ht="20.25" thickBot="1">
      <c r="E22" s="31"/>
      <c r="F22" s="32"/>
      <c r="G22" s="32"/>
      <c r="H22" s="32"/>
      <c r="I22" s="32"/>
      <c r="J22" s="32"/>
      <c r="K22" s="32"/>
      <c r="L22" s="32"/>
      <c r="M22" s="32"/>
      <c r="N22" s="33"/>
      <c r="O22" s="34"/>
    </row>
    <row r="23" spans="1:15" ht="15.75" thickTop="1"/>
  </sheetData>
  <sortState ref="A4:N13">
    <sortCondition descending="1" ref="N4:N13"/>
  </sortState>
  <mergeCells count="12">
    <mergeCell ref="G17:L17"/>
    <mergeCell ref="G18:L18"/>
    <mergeCell ref="G19:L19"/>
    <mergeCell ref="G20:L20"/>
    <mergeCell ref="E15:O15"/>
    <mergeCell ref="A1:C2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Route  1ère Cat</vt:lpstr>
      <vt:lpstr>Route  2ème Cat</vt:lpstr>
      <vt:lpstr>Route  3ème Cat</vt:lpstr>
      <vt:lpstr>Route  Pass'cycl D1 &amp; D2</vt:lpstr>
      <vt:lpstr>Route  Pass'cycl D3 &amp; D4</vt:lpstr>
      <vt:lpstr>Route  Juniors</vt:lpstr>
      <vt:lpstr>Route  Cadets</vt:lpstr>
      <vt:lpstr>Route  Minimes</vt:lpstr>
      <vt:lpstr>Route Dames  17&amp;+</vt:lpstr>
      <vt:lpstr>Route Dames Min &amp; Cad</vt:lpstr>
      <vt:lpstr>Route Ecole de cyclisme</vt:lpstr>
      <vt:lpstr>Clast clubs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Propriétaire</dc:creator>
  <cp:lastModifiedBy>Propriétaire</cp:lastModifiedBy>
  <cp:lastPrinted>2017-09-18T21:58:06Z</cp:lastPrinted>
  <dcterms:created xsi:type="dcterms:W3CDTF">2017-03-22T09:28:14Z</dcterms:created>
  <dcterms:modified xsi:type="dcterms:W3CDTF">2018-09-18T17:12:49Z</dcterms:modified>
</cp:coreProperties>
</file>